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2"/>
  </bookViews>
  <sheets>
    <sheet name="instruções" sheetId="1" r:id="rId1"/>
    <sheet name="JAN 07" sheetId="2" r:id="rId2"/>
    <sheet name="FEV 07" sheetId="3" r:id="rId3"/>
    <sheet name="MAR 07" sheetId="4" r:id="rId4"/>
    <sheet name="ABR 07" sheetId="5" r:id="rId5"/>
    <sheet name="MAI 07" sheetId="6" r:id="rId6"/>
    <sheet name="JUN 07" sheetId="7" r:id="rId7"/>
    <sheet name="JUL 07" sheetId="8" r:id="rId8"/>
    <sheet name="AGO 07" sheetId="9" r:id="rId9"/>
    <sheet name="SET 07" sheetId="10" r:id="rId10"/>
    <sheet name="OUT 07" sheetId="11" r:id="rId11"/>
    <sheet name="NOV 07" sheetId="12" r:id="rId12"/>
    <sheet name="DEZ 07" sheetId="13" r:id="rId13"/>
  </sheets>
  <definedNames>
    <definedName name="_xlnm.Print_Area" localSheetId="4">'ABR 07'!$A$1:$AB$54</definedName>
    <definedName name="_xlnm.Print_Area" localSheetId="8">'AGO 07'!$A$1:$AB$54</definedName>
    <definedName name="_xlnm.Print_Area" localSheetId="12">'DEZ 07'!$A$1:$AB$54</definedName>
    <definedName name="_xlnm.Print_Area" localSheetId="2">'FEV 07'!$A$1:$AC$54</definedName>
    <definedName name="_xlnm.Print_Area" localSheetId="1">'JAN 07'!$A$1:$AB$54</definedName>
    <definedName name="_xlnm.Print_Area" localSheetId="7">'JUL 07'!$A$1:$AB$54</definedName>
    <definedName name="_xlnm.Print_Area" localSheetId="6">'JUN 07'!$A$1:$AB$55</definedName>
    <definedName name="_xlnm.Print_Area" localSheetId="5">'MAI 07'!$A$1:$AC$54</definedName>
    <definedName name="_xlnm.Print_Area" localSheetId="3">'MAR 07'!$A$1:$AB$54</definedName>
    <definedName name="_xlnm.Print_Area" localSheetId="11">'NOV 07'!$A$1:$AB$54</definedName>
    <definedName name="_xlnm.Print_Area" localSheetId="10">'OUT 07'!$A$1:$AB$54</definedName>
    <definedName name="_xlnm.Print_Area" localSheetId="9">'SET 07'!$A$1:$AB$54</definedName>
  </definedNames>
  <calcPr fullCalcOnLoad="1"/>
</workbook>
</file>

<file path=xl/comments10.xml><?xml version="1.0" encoding="utf-8"?>
<comments xmlns="http://schemas.openxmlformats.org/spreadsheetml/2006/main">
  <authors>
    <author>Claudiney</author>
  </authors>
  <commentList>
    <comment ref="A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U5" authorId="0">
      <text>
        <r>
          <rPr>
            <sz val="8"/>
            <rFont val="Tahoma"/>
            <family val="0"/>
          </rPr>
          <t xml:space="preserve">Valor a ser debitado somente se o valor do IR acumulado no mês for </t>
        </r>
        <r>
          <rPr>
            <u val="single"/>
            <sz val="8"/>
            <rFont val="Tahoma"/>
            <family val="2"/>
          </rPr>
          <t>maior</t>
        </r>
        <r>
          <rPr>
            <sz val="8"/>
            <rFont val="Tahoma"/>
            <family val="0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rFont val="Tahoma"/>
            <family val="2"/>
          </rPr>
          <t xml:space="preserve"> onde a a</t>
        </r>
        <r>
          <rPr>
            <sz val="8"/>
            <rFont val="Tahoma"/>
            <family val="0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No caso de ter havido </t>
        </r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5" authorId="0">
      <text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sz val="8"/>
            <rFont val="Tahoma"/>
            <family val="0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rFont val="Tahoma"/>
            <family val="0"/>
          </rPr>
          <t xml:space="preserve"> creditada em conta INVESTIMENTO.
</t>
        </r>
      </text>
    </comment>
    <comment ref="E6" authorId="0">
      <text>
        <r>
          <rPr>
            <sz val="8"/>
            <rFont val="Tahoma"/>
            <family val="0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0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6" authorId="0">
      <text>
        <r>
          <rPr>
            <sz val="8"/>
            <rFont val="Tahoma"/>
            <family val="0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I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6" authorId="0">
      <text>
        <r>
          <rPr>
            <sz val="8"/>
            <rFont val="Tahoma"/>
            <family val="0"/>
          </rPr>
          <t xml:space="preserve">Valor da operação + corretagem + emolumentos + taxa de liquidação.
</t>
        </r>
      </text>
    </comment>
    <comment ref="N6" authorId="0">
      <text>
        <r>
          <rPr>
            <sz val="8"/>
            <rFont val="Tahoma"/>
            <family val="0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rFont val="Tahoma"/>
            <family val="0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0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S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corretagem ( - ) emolumentos ( - ) taxa de liquidação.
</t>
        </r>
      </text>
    </comment>
    <comment ref="V6" authorId="0">
      <text>
        <r>
          <rPr>
            <sz val="8"/>
            <rFont val="Tahoma"/>
            <family val="0"/>
          </rPr>
          <t xml:space="preserve">Valor da venda ( - ) todos os custos de venda ( - ) todos os custos da compra ( - ) valor da compra.
</t>
        </r>
      </text>
    </comment>
    <comment ref="W6" authorId="0">
      <text>
        <r>
          <rPr>
            <sz val="8"/>
            <rFont val="Tahoma"/>
            <family val="0"/>
          </rPr>
          <t xml:space="preserve">Quantidade de dias entre a compra e a venda das ações.
</t>
        </r>
      </text>
    </comment>
    <comment ref="X6" authorId="0">
      <text>
        <r>
          <rPr>
            <sz val="8"/>
            <rFont val="Tahoma"/>
            <family val="2"/>
          </rPr>
          <t>Retorno % do lucro sobre o capital aplicado na compra (sem os custos).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sz val="8"/>
            <rFont val="Tahoma"/>
            <family val="0"/>
          </rPr>
          <t xml:space="preserve">Retorno % do lucro sobre o capital aplicado na compra (sem os custos), dividido pela quantidade de dias de operação e multiplicado por 30.
</t>
        </r>
      </text>
    </comment>
    <comment ref="E36" authorId="0">
      <text>
        <r>
          <rPr>
            <sz val="8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rFont val="Tahoma"/>
            <family val="2"/>
          </rPr>
          <t>, será de 20% sobre esse tipo de operação.</t>
        </r>
      </text>
    </comment>
    <comment ref="A37" authorId="0">
      <text>
        <r>
          <rPr>
            <sz val="8"/>
            <rFont val="Tahoma"/>
            <family val="2"/>
          </rPr>
          <t xml:space="preserve">São </t>
        </r>
        <r>
          <rPr>
            <u val="single"/>
            <sz val="8"/>
            <rFont val="Tahoma"/>
            <family val="2"/>
          </rPr>
          <t>isentos</t>
        </r>
        <r>
          <rPr>
            <sz val="8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rFont val="Tahoma"/>
            <family val="0"/>
          </rPr>
          <t xml:space="preserve">
As perdas com operações de </t>
        </r>
        <r>
          <rPr>
            <i/>
            <sz val="8"/>
            <rFont val="Tahoma"/>
            <family val="2"/>
          </rPr>
          <t xml:space="preserve">day trade </t>
        </r>
        <r>
          <rPr>
            <sz val="8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8" authorId="0">
      <text>
        <r>
          <rPr>
            <sz val="8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8"/>
            <rFont val="Tahoma"/>
            <family val="2"/>
          </rPr>
          <t xml:space="preserve">Valor a ser debitado caso o IR acumulado </t>
        </r>
        <r>
          <rPr>
            <u val="single"/>
            <sz val="8"/>
            <rFont val="Tahoma"/>
            <family val="2"/>
          </rPr>
          <t>no mês</t>
        </r>
        <r>
          <rPr>
            <sz val="8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rFont val="Tahoma"/>
            <family val="0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rFont val="Tahoma"/>
            <family val="0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Claudiney</author>
  </authors>
  <commentList>
    <comment ref="A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U5" authorId="0">
      <text>
        <r>
          <rPr>
            <sz val="8"/>
            <rFont val="Tahoma"/>
            <family val="0"/>
          </rPr>
          <t xml:space="preserve">Valor a ser debitado somente se o valor do IR acumulado no mês for </t>
        </r>
        <r>
          <rPr>
            <u val="single"/>
            <sz val="8"/>
            <rFont val="Tahoma"/>
            <family val="2"/>
          </rPr>
          <t>maior</t>
        </r>
        <r>
          <rPr>
            <sz val="8"/>
            <rFont val="Tahoma"/>
            <family val="0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rFont val="Tahoma"/>
            <family val="2"/>
          </rPr>
          <t xml:space="preserve"> onde a a</t>
        </r>
        <r>
          <rPr>
            <sz val="8"/>
            <rFont val="Tahoma"/>
            <family val="0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No caso de ter havido </t>
        </r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5" authorId="0">
      <text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sz val="8"/>
            <rFont val="Tahoma"/>
            <family val="0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rFont val="Tahoma"/>
            <family val="0"/>
          </rPr>
          <t xml:space="preserve"> creditada em conta INVESTIMENTO.
</t>
        </r>
      </text>
    </comment>
    <comment ref="E6" authorId="0">
      <text>
        <r>
          <rPr>
            <sz val="8"/>
            <rFont val="Tahoma"/>
            <family val="0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0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6" authorId="0">
      <text>
        <r>
          <rPr>
            <sz val="8"/>
            <rFont val="Tahoma"/>
            <family val="0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I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6" authorId="0">
      <text>
        <r>
          <rPr>
            <sz val="8"/>
            <rFont val="Tahoma"/>
            <family val="0"/>
          </rPr>
          <t xml:space="preserve">Valor da operação + corretagem + emolumentos + taxa de liquidação.
</t>
        </r>
      </text>
    </comment>
    <comment ref="N6" authorId="0">
      <text>
        <r>
          <rPr>
            <sz val="8"/>
            <rFont val="Tahoma"/>
            <family val="0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rFont val="Tahoma"/>
            <family val="0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0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S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corretagem ( - ) emolumentos ( - ) taxa de liquidação.
</t>
        </r>
      </text>
    </comment>
    <comment ref="V6" authorId="0">
      <text>
        <r>
          <rPr>
            <sz val="8"/>
            <rFont val="Tahoma"/>
            <family val="0"/>
          </rPr>
          <t xml:space="preserve">Valor da venda ( - ) todos os custos de venda ( - ) todos os custos da compra ( - ) valor da compra.
</t>
        </r>
      </text>
    </comment>
    <comment ref="W6" authorId="0">
      <text>
        <r>
          <rPr>
            <sz val="8"/>
            <rFont val="Tahoma"/>
            <family val="0"/>
          </rPr>
          <t xml:space="preserve">Quantidade de dias entre a compra e a venda das ações.
</t>
        </r>
      </text>
    </comment>
    <comment ref="X6" authorId="0">
      <text>
        <r>
          <rPr>
            <sz val="8"/>
            <rFont val="Tahoma"/>
            <family val="2"/>
          </rPr>
          <t>Retorno % do lucro sobre o capital aplicado na compra (sem os custos).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sz val="8"/>
            <rFont val="Tahoma"/>
            <family val="0"/>
          </rPr>
          <t xml:space="preserve">Retorno % do lucro sobre o capital aplicado na compra (sem os custos), dividido pela quantidade de dias de operação e multiplicado por 30.
</t>
        </r>
      </text>
    </comment>
    <comment ref="E36" authorId="0">
      <text>
        <r>
          <rPr>
            <sz val="8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rFont val="Tahoma"/>
            <family val="2"/>
          </rPr>
          <t>, será de 20% sobre esse tipo de operação.</t>
        </r>
      </text>
    </comment>
    <comment ref="A37" authorId="0">
      <text>
        <r>
          <rPr>
            <sz val="8"/>
            <rFont val="Tahoma"/>
            <family val="2"/>
          </rPr>
          <t xml:space="preserve">São </t>
        </r>
        <r>
          <rPr>
            <u val="single"/>
            <sz val="8"/>
            <rFont val="Tahoma"/>
            <family val="2"/>
          </rPr>
          <t>isentos</t>
        </r>
        <r>
          <rPr>
            <sz val="8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rFont val="Tahoma"/>
            <family val="0"/>
          </rPr>
          <t xml:space="preserve">
As perdas com operações de </t>
        </r>
        <r>
          <rPr>
            <i/>
            <sz val="8"/>
            <rFont val="Tahoma"/>
            <family val="2"/>
          </rPr>
          <t xml:space="preserve">day trade </t>
        </r>
        <r>
          <rPr>
            <sz val="8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8" authorId="0">
      <text>
        <r>
          <rPr>
            <sz val="8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8"/>
            <rFont val="Tahoma"/>
            <family val="2"/>
          </rPr>
          <t xml:space="preserve">Valor a ser debitado caso o IR acumulado </t>
        </r>
        <r>
          <rPr>
            <u val="single"/>
            <sz val="8"/>
            <rFont val="Tahoma"/>
            <family val="2"/>
          </rPr>
          <t>no mês</t>
        </r>
        <r>
          <rPr>
            <sz val="8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rFont val="Tahoma"/>
            <family val="0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rFont val="Tahoma"/>
            <family val="0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Claudiney</author>
  </authors>
  <commentList>
    <comment ref="A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U5" authorId="0">
      <text>
        <r>
          <rPr>
            <sz val="8"/>
            <rFont val="Tahoma"/>
            <family val="0"/>
          </rPr>
          <t xml:space="preserve">Valor a ser debitado somente se o valor do IR acumulado no mês for </t>
        </r>
        <r>
          <rPr>
            <u val="single"/>
            <sz val="8"/>
            <rFont val="Tahoma"/>
            <family val="2"/>
          </rPr>
          <t>maior</t>
        </r>
        <r>
          <rPr>
            <sz val="8"/>
            <rFont val="Tahoma"/>
            <family val="0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rFont val="Tahoma"/>
            <family val="2"/>
          </rPr>
          <t xml:space="preserve"> onde a a</t>
        </r>
        <r>
          <rPr>
            <sz val="8"/>
            <rFont val="Tahoma"/>
            <family val="0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No caso de ter havido </t>
        </r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5" authorId="0">
      <text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sz val="8"/>
            <rFont val="Tahoma"/>
            <family val="0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rFont val="Tahoma"/>
            <family val="0"/>
          </rPr>
          <t xml:space="preserve"> creditada em conta INVESTIMENTO.
</t>
        </r>
      </text>
    </comment>
    <comment ref="E6" authorId="0">
      <text>
        <r>
          <rPr>
            <sz val="8"/>
            <rFont val="Tahoma"/>
            <family val="0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0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6" authorId="0">
      <text>
        <r>
          <rPr>
            <sz val="8"/>
            <rFont val="Tahoma"/>
            <family val="0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I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6" authorId="0">
      <text>
        <r>
          <rPr>
            <sz val="8"/>
            <rFont val="Tahoma"/>
            <family val="0"/>
          </rPr>
          <t xml:space="preserve">Valor da operação + corretagem + emolumentos + taxa de liquidação.
</t>
        </r>
      </text>
    </comment>
    <comment ref="N6" authorId="0">
      <text>
        <r>
          <rPr>
            <sz val="8"/>
            <rFont val="Tahoma"/>
            <family val="0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rFont val="Tahoma"/>
            <family val="0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0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S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corretagem ( - ) emolumentos ( - ) taxa de liquidação.
</t>
        </r>
      </text>
    </comment>
    <comment ref="V6" authorId="0">
      <text>
        <r>
          <rPr>
            <sz val="8"/>
            <rFont val="Tahoma"/>
            <family val="0"/>
          </rPr>
          <t xml:space="preserve">Valor da venda ( - ) todos os custos de venda ( - ) todos os custos da compra ( - ) valor da compra.
</t>
        </r>
      </text>
    </comment>
    <comment ref="W6" authorId="0">
      <text>
        <r>
          <rPr>
            <sz val="8"/>
            <rFont val="Tahoma"/>
            <family val="0"/>
          </rPr>
          <t xml:space="preserve">Quantidade de dias entre a compra e a venda das ações.
</t>
        </r>
      </text>
    </comment>
    <comment ref="X6" authorId="0">
      <text>
        <r>
          <rPr>
            <sz val="8"/>
            <rFont val="Tahoma"/>
            <family val="2"/>
          </rPr>
          <t>Retorno % do lucro sobre o capital aplicado na compra (sem os custos).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sz val="8"/>
            <rFont val="Tahoma"/>
            <family val="0"/>
          </rPr>
          <t xml:space="preserve">Retorno % do lucro sobre o capital aplicado na compra (sem os custos), dividido pela quantidade de dias de operação e multiplicado por 30.
</t>
        </r>
      </text>
    </comment>
    <comment ref="E36" authorId="0">
      <text>
        <r>
          <rPr>
            <sz val="8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rFont val="Tahoma"/>
            <family val="2"/>
          </rPr>
          <t>, será de 20% sobre esse tipo de operação.</t>
        </r>
      </text>
    </comment>
    <comment ref="A37" authorId="0">
      <text>
        <r>
          <rPr>
            <sz val="8"/>
            <rFont val="Tahoma"/>
            <family val="2"/>
          </rPr>
          <t xml:space="preserve">São </t>
        </r>
        <r>
          <rPr>
            <u val="single"/>
            <sz val="8"/>
            <rFont val="Tahoma"/>
            <family val="2"/>
          </rPr>
          <t>isentos</t>
        </r>
        <r>
          <rPr>
            <sz val="8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rFont val="Tahoma"/>
            <family val="0"/>
          </rPr>
          <t xml:space="preserve">
As perdas com operações de </t>
        </r>
        <r>
          <rPr>
            <i/>
            <sz val="8"/>
            <rFont val="Tahoma"/>
            <family val="2"/>
          </rPr>
          <t xml:space="preserve">day trade </t>
        </r>
        <r>
          <rPr>
            <sz val="8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8" authorId="0">
      <text>
        <r>
          <rPr>
            <sz val="8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8"/>
            <rFont val="Tahoma"/>
            <family val="2"/>
          </rPr>
          <t xml:space="preserve">Valor a ser debitado caso o IR acumulado </t>
        </r>
        <r>
          <rPr>
            <u val="single"/>
            <sz val="8"/>
            <rFont val="Tahoma"/>
            <family val="2"/>
          </rPr>
          <t>no mês</t>
        </r>
        <r>
          <rPr>
            <sz val="8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rFont val="Tahoma"/>
            <family val="0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rFont val="Tahoma"/>
            <family val="0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Claudiney</author>
  </authors>
  <commentList>
    <comment ref="A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U5" authorId="0">
      <text>
        <r>
          <rPr>
            <sz val="8"/>
            <rFont val="Tahoma"/>
            <family val="0"/>
          </rPr>
          <t xml:space="preserve">Valor a ser debitado somente se o valor do IR acumulado no mês for </t>
        </r>
        <r>
          <rPr>
            <u val="single"/>
            <sz val="8"/>
            <rFont val="Tahoma"/>
            <family val="2"/>
          </rPr>
          <t>maior</t>
        </r>
        <r>
          <rPr>
            <sz val="8"/>
            <rFont val="Tahoma"/>
            <family val="0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rFont val="Tahoma"/>
            <family val="2"/>
          </rPr>
          <t xml:space="preserve"> onde a a</t>
        </r>
        <r>
          <rPr>
            <sz val="8"/>
            <rFont val="Tahoma"/>
            <family val="0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No caso de ter havido </t>
        </r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5" authorId="0">
      <text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sz val="8"/>
            <rFont val="Tahoma"/>
            <family val="0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rFont val="Tahoma"/>
            <family val="0"/>
          </rPr>
          <t xml:space="preserve"> creditada em conta INVESTIMENTO.
</t>
        </r>
      </text>
    </comment>
    <comment ref="E6" authorId="0">
      <text>
        <r>
          <rPr>
            <sz val="8"/>
            <rFont val="Tahoma"/>
            <family val="0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0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6" authorId="0">
      <text>
        <r>
          <rPr>
            <sz val="8"/>
            <rFont val="Tahoma"/>
            <family val="0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I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6" authorId="0">
      <text>
        <r>
          <rPr>
            <sz val="8"/>
            <rFont val="Tahoma"/>
            <family val="0"/>
          </rPr>
          <t xml:space="preserve">Valor da operação + corretagem + emolumentos + taxa de liquidação.
</t>
        </r>
      </text>
    </comment>
    <comment ref="N6" authorId="0">
      <text>
        <r>
          <rPr>
            <sz val="8"/>
            <rFont val="Tahoma"/>
            <family val="0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rFont val="Tahoma"/>
            <family val="0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0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S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corretagem ( - ) emolumentos ( - ) taxa de liquidação.
</t>
        </r>
      </text>
    </comment>
    <comment ref="V6" authorId="0">
      <text>
        <r>
          <rPr>
            <sz val="8"/>
            <rFont val="Tahoma"/>
            <family val="0"/>
          </rPr>
          <t xml:space="preserve">Valor da venda ( - ) todos os custos de venda ( - ) todos os custos da compra ( - ) valor da compra.
</t>
        </r>
      </text>
    </comment>
    <comment ref="W6" authorId="0">
      <text>
        <r>
          <rPr>
            <sz val="8"/>
            <rFont val="Tahoma"/>
            <family val="0"/>
          </rPr>
          <t xml:space="preserve">Quantidade de dias entre a compra e a venda das ações.
</t>
        </r>
      </text>
    </comment>
    <comment ref="X6" authorId="0">
      <text>
        <r>
          <rPr>
            <sz val="8"/>
            <rFont val="Tahoma"/>
            <family val="2"/>
          </rPr>
          <t>Retorno % do lucro sobre o capital aplicado na compra (sem os custos).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sz val="8"/>
            <rFont val="Tahoma"/>
            <family val="0"/>
          </rPr>
          <t xml:space="preserve">Retorno % do lucro sobre o capital aplicado na compra (sem os custos), dividido pela quantidade de dias de operação e multiplicado por 30.
</t>
        </r>
      </text>
    </comment>
    <comment ref="E36" authorId="0">
      <text>
        <r>
          <rPr>
            <sz val="8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rFont val="Tahoma"/>
            <family val="2"/>
          </rPr>
          <t>, será de 20% sobre esse tipo de operação.</t>
        </r>
      </text>
    </comment>
    <comment ref="A37" authorId="0">
      <text>
        <r>
          <rPr>
            <sz val="8"/>
            <rFont val="Tahoma"/>
            <family val="2"/>
          </rPr>
          <t xml:space="preserve">São </t>
        </r>
        <r>
          <rPr>
            <u val="single"/>
            <sz val="8"/>
            <rFont val="Tahoma"/>
            <family val="2"/>
          </rPr>
          <t>isentos</t>
        </r>
        <r>
          <rPr>
            <sz val="8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rFont val="Tahoma"/>
            <family val="0"/>
          </rPr>
          <t xml:space="preserve">
As perdas com operações de </t>
        </r>
        <r>
          <rPr>
            <i/>
            <sz val="8"/>
            <rFont val="Tahoma"/>
            <family val="2"/>
          </rPr>
          <t xml:space="preserve">day trade </t>
        </r>
        <r>
          <rPr>
            <sz val="8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8" authorId="0">
      <text>
        <r>
          <rPr>
            <sz val="8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8"/>
            <rFont val="Tahoma"/>
            <family val="2"/>
          </rPr>
          <t xml:space="preserve">Valor a ser debitado caso o IR acumulado </t>
        </r>
        <r>
          <rPr>
            <u val="single"/>
            <sz val="8"/>
            <rFont val="Tahoma"/>
            <family val="2"/>
          </rPr>
          <t>no mês</t>
        </r>
        <r>
          <rPr>
            <sz val="8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rFont val="Tahoma"/>
            <family val="0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rFont val="Tahoma"/>
            <family val="0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Claudiney</author>
  </authors>
  <commentList>
    <comment ref="A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U5" authorId="0">
      <text>
        <r>
          <rPr>
            <sz val="8"/>
            <rFont val="Tahoma"/>
            <family val="0"/>
          </rPr>
          <t xml:space="preserve">Valor a ser debitado somente se o valor do IR acumulado no mês for </t>
        </r>
        <r>
          <rPr>
            <u val="single"/>
            <sz val="8"/>
            <rFont val="Tahoma"/>
            <family val="2"/>
          </rPr>
          <t>maior</t>
        </r>
        <r>
          <rPr>
            <sz val="8"/>
            <rFont val="Tahoma"/>
            <family val="0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rFont val="Tahoma"/>
            <family val="2"/>
          </rPr>
          <t xml:space="preserve"> onde a a</t>
        </r>
        <r>
          <rPr>
            <sz val="8"/>
            <rFont val="Tahoma"/>
            <family val="0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No caso de ter havido </t>
        </r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5" authorId="0">
      <text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sz val="8"/>
            <rFont val="Tahoma"/>
            <family val="0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rFont val="Tahoma"/>
            <family val="0"/>
          </rPr>
          <t xml:space="preserve"> creditada em conta INVESTIMENTO.
</t>
        </r>
      </text>
    </comment>
    <comment ref="E6" authorId="0">
      <text>
        <r>
          <rPr>
            <sz val="8"/>
            <rFont val="Tahoma"/>
            <family val="0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0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6" authorId="0">
      <text>
        <r>
          <rPr>
            <sz val="8"/>
            <rFont val="Tahoma"/>
            <family val="0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I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6" authorId="0">
      <text>
        <r>
          <rPr>
            <sz val="8"/>
            <rFont val="Tahoma"/>
            <family val="0"/>
          </rPr>
          <t xml:space="preserve">Valor da operação + corretagem + emolumentos + taxa de liquidação.
</t>
        </r>
      </text>
    </comment>
    <comment ref="N6" authorId="0">
      <text>
        <r>
          <rPr>
            <sz val="8"/>
            <rFont val="Tahoma"/>
            <family val="0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rFont val="Tahoma"/>
            <family val="0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0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S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corretagem ( - ) emolumentos ( - ) taxa de liquidação.
</t>
        </r>
      </text>
    </comment>
    <comment ref="V6" authorId="0">
      <text>
        <r>
          <rPr>
            <sz val="8"/>
            <rFont val="Tahoma"/>
            <family val="0"/>
          </rPr>
          <t xml:space="preserve">Valor da venda ( - ) todos os custos de venda ( - ) todos os custos da compra ( - ) valor da compra.
</t>
        </r>
      </text>
    </comment>
    <comment ref="W6" authorId="0">
      <text>
        <r>
          <rPr>
            <sz val="8"/>
            <rFont val="Tahoma"/>
            <family val="0"/>
          </rPr>
          <t xml:space="preserve">Quantidade de dias entre a compra e a venda das ações.
</t>
        </r>
      </text>
    </comment>
    <comment ref="X6" authorId="0">
      <text>
        <r>
          <rPr>
            <sz val="8"/>
            <rFont val="Tahoma"/>
            <family val="2"/>
          </rPr>
          <t>Retorno % do lucro sobre o capital aplicado na compra (sem os custos).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sz val="8"/>
            <rFont val="Tahoma"/>
            <family val="0"/>
          </rPr>
          <t xml:space="preserve">Retorno % do lucro sobre o capital aplicado na compra (sem os custos), dividido pela quantidade de dias de operação e multiplicado por 30.
</t>
        </r>
      </text>
    </comment>
    <comment ref="E36" authorId="0">
      <text>
        <r>
          <rPr>
            <sz val="8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rFont val="Tahoma"/>
            <family val="2"/>
          </rPr>
          <t>, será de 20% sobre esse tipo de operação.</t>
        </r>
      </text>
    </comment>
    <comment ref="A37" authorId="0">
      <text>
        <r>
          <rPr>
            <sz val="8"/>
            <rFont val="Tahoma"/>
            <family val="2"/>
          </rPr>
          <t xml:space="preserve">São </t>
        </r>
        <r>
          <rPr>
            <u val="single"/>
            <sz val="8"/>
            <rFont val="Tahoma"/>
            <family val="2"/>
          </rPr>
          <t>isentos</t>
        </r>
        <r>
          <rPr>
            <sz val="8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rFont val="Tahoma"/>
            <family val="0"/>
          </rPr>
          <t xml:space="preserve">
As perdas com operações de </t>
        </r>
        <r>
          <rPr>
            <i/>
            <sz val="8"/>
            <rFont val="Tahoma"/>
            <family val="2"/>
          </rPr>
          <t xml:space="preserve">day trade </t>
        </r>
        <r>
          <rPr>
            <sz val="8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8" authorId="0">
      <text>
        <r>
          <rPr>
            <sz val="8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8"/>
            <rFont val="Tahoma"/>
            <family val="2"/>
          </rPr>
          <t xml:space="preserve">Valor a ser debitado caso o IR acumulado </t>
        </r>
        <r>
          <rPr>
            <u val="single"/>
            <sz val="8"/>
            <rFont val="Tahoma"/>
            <family val="2"/>
          </rPr>
          <t>no mês</t>
        </r>
        <r>
          <rPr>
            <sz val="8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rFont val="Tahoma"/>
            <family val="0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rFont val="Tahoma"/>
            <family val="0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Claudiney</author>
  </authors>
  <commentList>
    <comment ref="A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U5" authorId="0">
      <text>
        <r>
          <rPr>
            <sz val="8"/>
            <rFont val="Tahoma"/>
            <family val="0"/>
          </rPr>
          <t xml:space="preserve">Valor a ser debitado somente se o valor do IR acumulado no mês for </t>
        </r>
        <r>
          <rPr>
            <u val="single"/>
            <sz val="8"/>
            <rFont val="Tahoma"/>
            <family val="2"/>
          </rPr>
          <t>maior</t>
        </r>
        <r>
          <rPr>
            <sz val="8"/>
            <rFont val="Tahoma"/>
            <family val="0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rFont val="Tahoma"/>
            <family val="2"/>
          </rPr>
          <t xml:space="preserve"> onde a a</t>
        </r>
        <r>
          <rPr>
            <sz val="8"/>
            <rFont val="Tahoma"/>
            <family val="0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No caso de ter havido </t>
        </r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5" authorId="0">
      <text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sz val="8"/>
            <rFont val="Tahoma"/>
            <family val="0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rFont val="Tahoma"/>
            <family val="0"/>
          </rPr>
          <t xml:space="preserve"> creditada em conta INVESTIMENTO.
</t>
        </r>
      </text>
    </comment>
    <comment ref="E6" authorId="0">
      <text>
        <r>
          <rPr>
            <sz val="8"/>
            <rFont val="Tahoma"/>
            <family val="0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0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6" authorId="0">
      <text>
        <r>
          <rPr>
            <sz val="8"/>
            <rFont val="Tahoma"/>
            <family val="0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I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6" authorId="0">
      <text>
        <r>
          <rPr>
            <sz val="8"/>
            <rFont val="Tahoma"/>
            <family val="0"/>
          </rPr>
          <t xml:space="preserve">Valor da operação + corretagem + emolumentos + taxa de liquidação.
</t>
        </r>
      </text>
    </comment>
    <comment ref="N6" authorId="0">
      <text>
        <r>
          <rPr>
            <sz val="8"/>
            <rFont val="Tahoma"/>
            <family val="0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rFont val="Tahoma"/>
            <family val="0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0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S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corretagem ( - ) emolumentos ( - ) taxa de liquidação.
</t>
        </r>
      </text>
    </comment>
    <comment ref="V6" authorId="0">
      <text>
        <r>
          <rPr>
            <sz val="8"/>
            <rFont val="Tahoma"/>
            <family val="0"/>
          </rPr>
          <t xml:space="preserve">Valor da venda ( - ) todos os custos de venda ( - ) todos os custos da compra ( - ) valor da compra.
</t>
        </r>
      </text>
    </comment>
    <comment ref="W6" authorId="0">
      <text>
        <r>
          <rPr>
            <sz val="8"/>
            <rFont val="Tahoma"/>
            <family val="0"/>
          </rPr>
          <t xml:space="preserve">Quantidade de dias entre a compra e a venda das ações.
</t>
        </r>
      </text>
    </comment>
    <comment ref="X6" authorId="0">
      <text>
        <r>
          <rPr>
            <sz val="8"/>
            <rFont val="Tahoma"/>
            <family val="2"/>
          </rPr>
          <t>Retorno % do lucro sobre o capital aplicado na compra (sem os custos).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sz val="8"/>
            <rFont val="Tahoma"/>
            <family val="0"/>
          </rPr>
          <t xml:space="preserve">Retorno % do lucro sobre o capital aplicado na compra (sem os custos), dividido pela quantidade de dias de operação e multiplicado por 30.
</t>
        </r>
      </text>
    </comment>
    <comment ref="E36" authorId="0">
      <text>
        <r>
          <rPr>
            <sz val="8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rFont val="Tahoma"/>
            <family val="2"/>
          </rPr>
          <t>, será de 20% sobre esse tipo de operação.</t>
        </r>
      </text>
    </comment>
    <comment ref="A37" authorId="0">
      <text>
        <r>
          <rPr>
            <sz val="8"/>
            <rFont val="Tahoma"/>
            <family val="2"/>
          </rPr>
          <t xml:space="preserve">São </t>
        </r>
        <r>
          <rPr>
            <u val="single"/>
            <sz val="8"/>
            <rFont val="Tahoma"/>
            <family val="2"/>
          </rPr>
          <t>isentos</t>
        </r>
        <r>
          <rPr>
            <sz val="8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rFont val="Tahoma"/>
            <family val="0"/>
          </rPr>
          <t xml:space="preserve">
As perdas com operações de </t>
        </r>
        <r>
          <rPr>
            <i/>
            <sz val="8"/>
            <rFont val="Tahoma"/>
            <family val="2"/>
          </rPr>
          <t xml:space="preserve">day trade </t>
        </r>
        <r>
          <rPr>
            <sz val="8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8" authorId="0">
      <text>
        <r>
          <rPr>
            <sz val="8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8"/>
            <rFont val="Tahoma"/>
            <family val="2"/>
          </rPr>
          <t xml:space="preserve">Valor a ser debitado caso o IR acumulado </t>
        </r>
        <r>
          <rPr>
            <u val="single"/>
            <sz val="8"/>
            <rFont val="Tahoma"/>
            <family val="2"/>
          </rPr>
          <t>no mês</t>
        </r>
        <r>
          <rPr>
            <sz val="8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rFont val="Tahoma"/>
            <family val="0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rFont val="Tahoma"/>
            <family val="0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Claudiney</author>
  </authors>
  <commentList>
    <comment ref="A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U5" authorId="0">
      <text>
        <r>
          <rPr>
            <sz val="8"/>
            <rFont val="Tahoma"/>
            <family val="0"/>
          </rPr>
          <t xml:space="preserve">Valor a ser debitado somente se o valor do IR acumulado no mês for </t>
        </r>
        <r>
          <rPr>
            <u val="single"/>
            <sz val="8"/>
            <rFont val="Tahoma"/>
            <family val="2"/>
          </rPr>
          <t>maior</t>
        </r>
        <r>
          <rPr>
            <sz val="8"/>
            <rFont val="Tahoma"/>
            <family val="0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rFont val="Tahoma"/>
            <family val="2"/>
          </rPr>
          <t xml:space="preserve"> onde a a</t>
        </r>
        <r>
          <rPr>
            <sz val="8"/>
            <rFont val="Tahoma"/>
            <family val="0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No caso de ter havido </t>
        </r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5" authorId="0">
      <text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sz val="8"/>
            <rFont val="Tahoma"/>
            <family val="0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rFont val="Tahoma"/>
            <family val="0"/>
          </rPr>
          <t xml:space="preserve"> creditada em conta INVESTIMENTO.
</t>
        </r>
      </text>
    </comment>
    <comment ref="E6" authorId="0">
      <text>
        <r>
          <rPr>
            <sz val="8"/>
            <rFont val="Tahoma"/>
            <family val="0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0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6" authorId="0">
      <text>
        <r>
          <rPr>
            <sz val="8"/>
            <rFont val="Tahoma"/>
            <family val="0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I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6" authorId="0">
      <text>
        <r>
          <rPr>
            <sz val="8"/>
            <rFont val="Tahoma"/>
            <family val="0"/>
          </rPr>
          <t xml:space="preserve">Valor da operação + corretagem + emolumentos + taxa de liquidação.
</t>
        </r>
      </text>
    </comment>
    <comment ref="N6" authorId="0">
      <text>
        <r>
          <rPr>
            <sz val="8"/>
            <rFont val="Tahoma"/>
            <family val="0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rFont val="Tahoma"/>
            <family val="0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0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S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corretagem ( - ) emolumentos ( - ) taxa de liquidação.
</t>
        </r>
      </text>
    </comment>
    <comment ref="V6" authorId="0">
      <text>
        <r>
          <rPr>
            <sz val="8"/>
            <rFont val="Tahoma"/>
            <family val="0"/>
          </rPr>
          <t xml:space="preserve">Valor da venda ( - ) todos os custos de venda ( - ) todos os custos da compra ( - ) valor da compra.
</t>
        </r>
      </text>
    </comment>
    <comment ref="W6" authorId="0">
      <text>
        <r>
          <rPr>
            <sz val="8"/>
            <rFont val="Tahoma"/>
            <family val="0"/>
          </rPr>
          <t xml:space="preserve">Quantidade de dias entre a compra e a venda das ações.
</t>
        </r>
      </text>
    </comment>
    <comment ref="X6" authorId="0">
      <text>
        <r>
          <rPr>
            <sz val="8"/>
            <rFont val="Tahoma"/>
            <family val="2"/>
          </rPr>
          <t>Retorno % do lucro sobre o capital aplicado na compra (sem os custos).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sz val="8"/>
            <rFont val="Tahoma"/>
            <family val="0"/>
          </rPr>
          <t xml:space="preserve">Retorno % do lucro sobre o capital aplicado na compra (sem os custos), dividido pela quantidade de dias de operação e multiplicado por 30.
</t>
        </r>
      </text>
    </comment>
    <comment ref="E36" authorId="0">
      <text>
        <r>
          <rPr>
            <sz val="8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rFont val="Tahoma"/>
            <family val="2"/>
          </rPr>
          <t>, será de 20% sobre esse tipo de operação.</t>
        </r>
      </text>
    </comment>
    <comment ref="A37" authorId="0">
      <text>
        <r>
          <rPr>
            <sz val="8"/>
            <rFont val="Tahoma"/>
            <family val="2"/>
          </rPr>
          <t xml:space="preserve">São </t>
        </r>
        <r>
          <rPr>
            <u val="single"/>
            <sz val="8"/>
            <rFont val="Tahoma"/>
            <family val="2"/>
          </rPr>
          <t>isentos</t>
        </r>
        <r>
          <rPr>
            <sz val="8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rFont val="Tahoma"/>
            <family val="0"/>
          </rPr>
          <t xml:space="preserve">
As perdas com operações de </t>
        </r>
        <r>
          <rPr>
            <i/>
            <sz val="8"/>
            <rFont val="Tahoma"/>
            <family val="2"/>
          </rPr>
          <t xml:space="preserve">day trade </t>
        </r>
        <r>
          <rPr>
            <sz val="8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8" authorId="0">
      <text>
        <r>
          <rPr>
            <sz val="8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8"/>
            <rFont val="Tahoma"/>
            <family val="2"/>
          </rPr>
          <t xml:space="preserve">Valor a ser debitado caso o IR acumulado </t>
        </r>
        <r>
          <rPr>
            <u val="single"/>
            <sz val="8"/>
            <rFont val="Tahoma"/>
            <family val="2"/>
          </rPr>
          <t>no mês</t>
        </r>
        <r>
          <rPr>
            <sz val="8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rFont val="Tahoma"/>
            <family val="0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rFont val="Tahoma"/>
            <family val="0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Claudiney</author>
  </authors>
  <commentList>
    <comment ref="A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U5" authorId="0">
      <text>
        <r>
          <rPr>
            <sz val="8"/>
            <rFont val="Tahoma"/>
            <family val="0"/>
          </rPr>
          <t xml:space="preserve">Valor a ser debitado somente se o valor do IR acumulado no mês for </t>
        </r>
        <r>
          <rPr>
            <u val="single"/>
            <sz val="8"/>
            <rFont val="Tahoma"/>
            <family val="2"/>
          </rPr>
          <t>maior</t>
        </r>
        <r>
          <rPr>
            <sz val="8"/>
            <rFont val="Tahoma"/>
            <family val="0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rFont val="Tahoma"/>
            <family val="2"/>
          </rPr>
          <t xml:space="preserve"> onde a a</t>
        </r>
        <r>
          <rPr>
            <sz val="8"/>
            <rFont val="Tahoma"/>
            <family val="0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No caso de ter havido </t>
        </r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5" authorId="0">
      <text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sz val="8"/>
            <rFont val="Tahoma"/>
            <family val="0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rFont val="Tahoma"/>
            <family val="0"/>
          </rPr>
          <t xml:space="preserve"> creditada em conta INVESTIMENTO.
</t>
        </r>
      </text>
    </comment>
    <comment ref="E6" authorId="0">
      <text>
        <r>
          <rPr>
            <sz val="8"/>
            <rFont val="Tahoma"/>
            <family val="0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0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6" authorId="0">
      <text>
        <r>
          <rPr>
            <sz val="8"/>
            <rFont val="Tahoma"/>
            <family val="0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I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6" authorId="0">
      <text>
        <r>
          <rPr>
            <sz val="8"/>
            <rFont val="Tahoma"/>
            <family val="0"/>
          </rPr>
          <t xml:space="preserve">Valor da operação + corretagem + emolumentos + taxa de liquidação.
</t>
        </r>
      </text>
    </comment>
    <comment ref="N6" authorId="0">
      <text>
        <r>
          <rPr>
            <sz val="8"/>
            <rFont val="Tahoma"/>
            <family val="0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rFont val="Tahoma"/>
            <family val="0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0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S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corretagem ( - ) emolumentos ( - ) taxa de liquidação.
</t>
        </r>
      </text>
    </comment>
    <comment ref="V6" authorId="0">
      <text>
        <r>
          <rPr>
            <sz val="8"/>
            <rFont val="Tahoma"/>
            <family val="0"/>
          </rPr>
          <t xml:space="preserve">Valor da venda ( - ) todos os custos de venda ( - ) todos os custos da compra ( - ) valor da compra.
</t>
        </r>
      </text>
    </comment>
    <comment ref="W6" authorId="0">
      <text>
        <r>
          <rPr>
            <sz val="8"/>
            <rFont val="Tahoma"/>
            <family val="0"/>
          </rPr>
          <t xml:space="preserve">Quantidade de dias entre a compra e a venda das ações.
</t>
        </r>
      </text>
    </comment>
    <comment ref="X6" authorId="0">
      <text>
        <r>
          <rPr>
            <sz val="8"/>
            <rFont val="Tahoma"/>
            <family val="2"/>
          </rPr>
          <t>Retorno % do lucro sobre o capital aplicado na compra (sem os custos).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sz val="8"/>
            <rFont val="Tahoma"/>
            <family val="0"/>
          </rPr>
          <t xml:space="preserve">Retorno % do lucro sobre o capital aplicado na compra (sem os custos), dividido pela quantidade de dias de operação e multiplicado por 30.
</t>
        </r>
      </text>
    </comment>
    <comment ref="E36" authorId="0">
      <text>
        <r>
          <rPr>
            <sz val="8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rFont val="Tahoma"/>
            <family val="2"/>
          </rPr>
          <t>, será de 20% sobre esse tipo de operação.</t>
        </r>
      </text>
    </comment>
    <comment ref="A37" authorId="0">
      <text>
        <r>
          <rPr>
            <sz val="8"/>
            <rFont val="Tahoma"/>
            <family val="2"/>
          </rPr>
          <t xml:space="preserve">São </t>
        </r>
        <r>
          <rPr>
            <u val="single"/>
            <sz val="8"/>
            <rFont val="Tahoma"/>
            <family val="2"/>
          </rPr>
          <t>isentos</t>
        </r>
        <r>
          <rPr>
            <sz val="8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rFont val="Tahoma"/>
            <family val="0"/>
          </rPr>
          <t xml:space="preserve">
As perdas com operações de </t>
        </r>
        <r>
          <rPr>
            <i/>
            <sz val="8"/>
            <rFont val="Tahoma"/>
            <family val="2"/>
          </rPr>
          <t xml:space="preserve">day trade </t>
        </r>
        <r>
          <rPr>
            <sz val="8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8" authorId="0">
      <text>
        <r>
          <rPr>
            <sz val="8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8"/>
            <rFont val="Tahoma"/>
            <family val="2"/>
          </rPr>
          <t xml:space="preserve">Valor a ser debitado caso o IR acumulado </t>
        </r>
        <r>
          <rPr>
            <u val="single"/>
            <sz val="8"/>
            <rFont val="Tahoma"/>
            <family val="2"/>
          </rPr>
          <t>no mês</t>
        </r>
        <r>
          <rPr>
            <sz val="8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rFont val="Tahoma"/>
            <family val="0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rFont val="Tahoma"/>
            <family val="0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Claudiney</author>
  </authors>
  <commentList>
    <comment ref="A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U5" authorId="0">
      <text>
        <r>
          <rPr>
            <sz val="8"/>
            <rFont val="Tahoma"/>
            <family val="0"/>
          </rPr>
          <t xml:space="preserve">Valor a ser debitado somente se o valor do IR acumulado no mês for </t>
        </r>
        <r>
          <rPr>
            <u val="single"/>
            <sz val="8"/>
            <rFont val="Tahoma"/>
            <family val="2"/>
          </rPr>
          <t>maior</t>
        </r>
        <r>
          <rPr>
            <sz val="8"/>
            <rFont val="Tahoma"/>
            <family val="0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rFont val="Tahoma"/>
            <family val="2"/>
          </rPr>
          <t xml:space="preserve"> onde a a</t>
        </r>
        <r>
          <rPr>
            <sz val="8"/>
            <rFont val="Tahoma"/>
            <family val="0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No caso de ter havido </t>
        </r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5" authorId="0">
      <text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sz val="8"/>
            <rFont val="Tahoma"/>
            <family val="0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rFont val="Tahoma"/>
            <family val="0"/>
          </rPr>
          <t xml:space="preserve"> creditada em conta INVESTIMENTO.
</t>
        </r>
      </text>
    </comment>
    <comment ref="E6" authorId="0">
      <text>
        <r>
          <rPr>
            <sz val="8"/>
            <rFont val="Tahoma"/>
            <family val="0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0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6" authorId="0">
      <text>
        <r>
          <rPr>
            <sz val="8"/>
            <rFont val="Tahoma"/>
            <family val="0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I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6" authorId="0">
      <text>
        <r>
          <rPr>
            <sz val="8"/>
            <rFont val="Tahoma"/>
            <family val="0"/>
          </rPr>
          <t xml:space="preserve">Valor da operação + corretagem + emolumentos + taxa de liquidação.
</t>
        </r>
      </text>
    </comment>
    <comment ref="N6" authorId="0">
      <text>
        <r>
          <rPr>
            <sz val="8"/>
            <rFont val="Tahoma"/>
            <family val="0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rFont val="Tahoma"/>
            <family val="0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0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S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corretagem ( - ) emolumentos ( - ) taxa de liquidação.
</t>
        </r>
      </text>
    </comment>
    <comment ref="V6" authorId="0">
      <text>
        <r>
          <rPr>
            <sz val="8"/>
            <rFont val="Tahoma"/>
            <family val="0"/>
          </rPr>
          <t xml:space="preserve">Valor da venda ( - ) todos os custos de venda ( - ) todos os custos da compra ( - ) valor da compra.
</t>
        </r>
      </text>
    </comment>
    <comment ref="W6" authorId="0">
      <text>
        <r>
          <rPr>
            <sz val="8"/>
            <rFont val="Tahoma"/>
            <family val="0"/>
          </rPr>
          <t xml:space="preserve">Quantidade de dias entre a compra e a venda das ações.
</t>
        </r>
      </text>
    </comment>
    <comment ref="X6" authorId="0">
      <text>
        <r>
          <rPr>
            <sz val="8"/>
            <rFont val="Tahoma"/>
            <family val="2"/>
          </rPr>
          <t>Retorno % do lucro sobre o capital aplicado na compra (sem os custos).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sz val="8"/>
            <rFont val="Tahoma"/>
            <family val="0"/>
          </rPr>
          <t xml:space="preserve">Retorno % do lucro sobre o capital aplicado na compra (sem os custos), dividido pela quantidade de dias de operação e multiplicado por 30.
</t>
        </r>
      </text>
    </comment>
    <comment ref="E36" authorId="0">
      <text>
        <r>
          <rPr>
            <sz val="8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rFont val="Tahoma"/>
            <family val="2"/>
          </rPr>
          <t>, será de 20% sobre esse tipo de operação.</t>
        </r>
      </text>
    </comment>
    <comment ref="A37" authorId="0">
      <text>
        <r>
          <rPr>
            <sz val="8"/>
            <rFont val="Tahoma"/>
            <family val="2"/>
          </rPr>
          <t xml:space="preserve">São </t>
        </r>
        <r>
          <rPr>
            <u val="single"/>
            <sz val="8"/>
            <rFont val="Tahoma"/>
            <family val="2"/>
          </rPr>
          <t>isentos</t>
        </r>
        <r>
          <rPr>
            <sz val="8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rFont val="Tahoma"/>
            <family val="0"/>
          </rPr>
          <t xml:space="preserve">
As perdas com operações de </t>
        </r>
        <r>
          <rPr>
            <i/>
            <sz val="8"/>
            <rFont val="Tahoma"/>
            <family val="2"/>
          </rPr>
          <t xml:space="preserve">day trade </t>
        </r>
        <r>
          <rPr>
            <sz val="8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8" authorId="0">
      <text>
        <r>
          <rPr>
            <sz val="8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8"/>
            <rFont val="Tahoma"/>
            <family val="2"/>
          </rPr>
          <t xml:space="preserve">Valor a ser debitado caso o IR acumulado </t>
        </r>
        <r>
          <rPr>
            <u val="single"/>
            <sz val="8"/>
            <rFont val="Tahoma"/>
            <family val="2"/>
          </rPr>
          <t>no mês</t>
        </r>
        <r>
          <rPr>
            <sz val="8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rFont val="Tahoma"/>
            <family val="0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rFont val="Tahoma"/>
            <family val="0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Claudiney</author>
  </authors>
  <commentList>
    <comment ref="A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U5" authorId="0">
      <text>
        <r>
          <rPr>
            <sz val="8"/>
            <rFont val="Tahoma"/>
            <family val="0"/>
          </rPr>
          <t xml:space="preserve">Valor a ser debitado somente se o valor do IR acumulado no mês for </t>
        </r>
        <r>
          <rPr>
            <u val="single"/>
            <sz val="8"/>
            <rFont val="Tahoma"/>
            <family val="2"/>
          </rPr>
          <t>maior</t>
        </r>
        <r>
          <rPr>
            <sz val="8"/>
            <rFont val="Tahoma"/>
            <family val="0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rFont val="Tahoma"/>
            <family val="2"/>
          </rPr>
          <t xml:space="preserve"> onde a a</t>
        </r>
        <r>
          <rPr>
            <sz val="8"/>
            <rFont val="Tahoma"/>
            <family val="0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No caso de ter havido </t>
        </r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5" authorId="0">
      <text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sz val="8"/>
            <rFont val="Tahoma"/>
            <family val="0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rFont val="Tahoma"/>
            <family val="0"/>
          </rPr>
          <t xml:space="preserve"> creditada em conta INVESTIMENTO.
</t>
        </r>
      </text>
    </comment>
    <comment ref="E6" authorId="0">
      <text>
        <r>
          <rPr>
            <sz val="8"/>
            <rFont val="Tahoma"/>
            <family val="0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0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6" authorId="0">
      <text>
        <r>
          <rPr>
            <sz val="8"/>
            <rFont val="Tahoma"/>
            <family val="0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I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6" authorId="0">
      <text>
        <r>
          <rPr>
            <sz val="8"/>
            <rFont val="Tahoma"/>
            <family val="0"/>
          </rPr>
          <t xml:space="preserve">Valor da operação + corretagem + emolumentos + taxa de liquidação.
</t>
        </r>
      </text>
    </comment>
    <comment ref="N6" authorId="0">
      <text>
        <r>
          <rPr>
            <sz val="8"/>
            <rFont val="Tahoma"/>
            <family val="0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rFont val="Tahoma"/>
            <family val="0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0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S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corretagem ( - ) emolumentos ( - ) taxa de liquidação.
</t>
        </r>
      </text>
    </comment>
    <comment ref="V6" authorId="0">
      <text>
        <r>
          <rPr>
            <sz val="8"/>
            <rFont val="Tahoma"/>
            <family val="0"/>
          </rPr>
          <t xml:space="preserve">Valor da venda ( - ) todos os custos de venda ( - ) todos os custos da compra ( - ) valor da compra.
</t>
        </r>
      </text>
    </comment>
    <comment ref="W6" authorId="0">
      <text>
        <r>
          <rPr>
            <sz val="8"/>
            <rFont val="Tahoma"/>
            <family val="0"/>
          </rPr>
          <t xml:space="preserve">Quantidade de dias entre a compra e a venda das ações.
</t>
        </r>
      </text>
    </comment>
    <comment ref="X6" authorId="0">
      <text>
        <r>
          <rPr>
            <sz val="8"/>
            <rFont val="Tahoma"/>
            <family val="2"/>
          </rPr>
          <t>Retorno % do lucro sobre o capital aplicado na compra (sem os custos).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sz val="8"/>
            <rFont val="Tahoma"/>
            <family val="0"/>
          </rPr>
          <t xml:space="preserve">Retorno % do lucro sobre o capital aplicado na compra (sem os custos), dividido pela quantidade de dias de operação e multiplicado por 30.
</t>
        </r>
      </text>
    </comment>
    <comment ref="E36" authorId="0">
      <text>
        <r>
          <rPr>
            <sz val="8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rFont val="Tahoma"/>
            <family val="2"/>
          </rPr>
          <t>, será de 20% sobre esse tipo de operação.</t>
        </r>
      </text>
    </comment>
    <comment ref="A37" authorId="0">
      <text>
        <r>
          <rPr>
            <sz val="8"/>
            <rFont val="Tahoma"/>
            <family val="2"/>
          </rPr>
          <t xml:space="preserve">São </t>
        </r>
        <r>
          <rPr>
            <u val="single"/>
            <sz val="8"/>
            <rFont val="Tahoma"/>
            <family val="2"/>
          </rPr>
          <t>isentos</t>
        </r>
        <r>
          <rPr>
            <sz val="8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rFont val="Tahoma"/>
            <family val="0"/>
          </rPr>
          <t xml:space="preserve">
As perdas com operações de </t>
        </r>
        <r>
          <rPr>
            <i/>
            <sz val="8"/>
            <rFont val="Tahoma"/>
            <family val="2"/>
          </rPr>
          <t xml:space="preserve">day trade </t>
        </r>
        <r>
          <rPr>
            <sz val="8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8" authorId="0">
      <text>
        <r>
          <rPr>
            <sz val="8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8"/>
            <rFont val="Tahoma"/>
            <family val="2"/>
          </rPr>
          <t xml:space="preserve">Valor a ser debitado caso o IR acumulado </t>
        </r>
        <r>
          <rPr>
            <u val="single"/>
            <sz val="8"/>
            <rFont val="Tahoma"/>
            <family val="2"/>
          </rPr>
          <t>no mês</t>
        </r>
        <r>
          <rPr>
            <sz val="8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rFont val="Tahoma"/>
            <family val="0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rFont val="Tahoma"/>
            <family val="0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Claudiney</author>
  </authors>
  <commentList>
    <comment ref="A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U5" authorId="0">
      <text>
        <r>
          <rPr>
            <sz val="8"/>
            <rFont val="Tahoma"/>
            <family val="0"/>
          </rPr>
          <t xml:space="preserve">Valor a ser debitado somente se o valor do IR acumulado no mês for </t>
        </r>
        <r>
          <rPr>
            <u val="single"/>
            <sz val="8"/>
            <rFont val="Tahoma"/>
            <family val="2"/>
          </rPr>
          <t>maior</t>
        </r>
        <r>
          <rPr>
            <sz val="8"/>
            <rFont val="Tahoma"/>
            <family val="0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rFont val="Tahoma"/>
            <family val="2"/>
          </rPr>
          <t xml:space="preserve"> onde a a</t>
        </r>
        <r>
          <rPr>
            <sz val="8"/>
            <rFont val="Tahoma"/>
            <family val="0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No caso de ter havido </t>
        </r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5" authorId="0">
      <text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sz val="8"/>
            <rFont val="Tahoma"/>
            <family val="0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rFont val="Tahoma"/>
            <family val="0"/>
          </rPr>
          <t xml:space="preserve"> creditada em conta INVESTIMENTO.
</t>
        </r>
      </text>
    </comment>
    <comment ref="E6" authorId="0">
      <text>
        <r>
          <rPr>
            <sz val="8"/>
            <rFont val="Tahoma"/>
            <family val="0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0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6" authorId="0">
      <text>
        <r>
          <rPr>
            <sz val="8"/>
            <rFont val="Tahoma"/>
            <family val="0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I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6" authorId="0">
      <text>
        <r>
          <rPr>
            <sz val="8"/>
            <rFont val="Tahoma"/>
            <family val="0"/>
          </rPr>
          <t xml:space="preserve">Valor da operação + corretagem + emolumentos + taxa de liquidação.
</t>
        </r>
      </text>
    </comment>
    <comment ref="N6" authorId="0">
      <text>
        <r>
          <rPr>
            <sz val="8"/>
            <rFont val="Tahoma"/>
            <family val="0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rFont val="Tahoma"/>
            <family val="0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0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S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corretagem ( - ) emolumentos ( - ) taxa de liquidação.
</t>
        </r>
      </text>
    </comment>
    <comment ref="V6" authorId="0">
      <text>
        <r>
          <rPr>
            <sz val="8"/>
            <rFont val="Tahoma"/>
            <family val="0"/>
          </rPr>
          <t xml:space="preserve">Valor da venda ( - ) todos os custos de venda ( - ) todos os custos da compra ( - ) valor da compra.
</t>
        </r>
      </text>
    </comment>
    <comment ref="W6" authorId="0">
      <text>
        <r>
          <rPr>
            <sz val="8"/>
            <rFont val="Tahoma"/>
            <family val="0"/>
          </rPr>
          <t xml:space="preserve">Quantidade de dias entre a compra e a venda das ações.
</t>
        </r>
      </text>
    </comment>
    <comment ref="X6" authorId="0">
      <text>
        <r>
          <rPr>
            <sz val="8"/>
            <rFont val="Tahoma"/>
            <family val="2"/>
          </rPr>
          <t>Retorno % do lucro sobre o capital aplicado na compra (sem os custos).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sz val="8"/>
            <rFont val="Tahoma"/>
            <family val="0"/>
          </rPr>
          <t xml:space="preserve">Retorno % do lucro sobre o capital aplicado na compra (sem os custos), dividido pela quantidade de dias de operação e multiplicado por 30.
</t>
        </r>
      </text>
    </comment>
    <comment ref="E36" authorId="0">
      <text>
        <r>
          <rPr>
            <sz val="8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rFont val="Tahoma"/>
            <family val="2"/>
          </rPr>
          <t>, será de 20% sobre esse tipo de operação.</t>
        </r>
      </text>
    </comment>
    <comment ref="A37" authorId="0">
      <text>
        <r>
          <rPr>
            <sz val="8"/>
            <rFont val="Tahoma"/>
            <family val="2"/>
          </rPr>
          <t xml:space="preserve">São </t>
        </r>
        <r>
          <rPr>
            <u val="single"/>
            <sz val="8"/>
            <rFont val="Tahoma"/>
            <family val="2"/>
          </rPr>
          <t>isentos</t>
        </r>
        <r>
          <rPr>
            <sz val="8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rFont val="Tahoma"/>
            <family val="0"/>
          </rPr>
          <t xml:space="preserve">
As perdas com operações de </t>
        </r>
        <r>
          <rPr>
            <i/>
            <sz val="8"/>
            <rFont val="Tahoma"/>
            <family val="2"/>
          </rPr>
          <t xml:space="preserve">day trade </t>
        </r>
        <r>
          <rPr>
            <sz val="8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8" authorId="0">
      <text>
        <r>
          <rPr>
            <sz val="8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8"/>
            <rFont val="Tahoma"/>
            <family val="2"/>
          </rPr>
          <t xml:space="preserve">Valor a ser debitado caso o IR acumulado </t>
        </r>
        <r>
          <rPr>
            <u val="single"/>
            <sz val="8"/>
            <rFont val="Tahoma"/>
            <family val="2"/>
          </rPr>
          <t>no mês</t>
        </r>
        <r>
          <rPr>
            <sz val="8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rFont val="Tahoma"/>
            <family val="0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rFont val="Tahoma"/>
            <family val="0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Claudiney</author>
  </authors>
  <commentList>
    <comment ref="A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sz val="8"/>
            <rFont val="Tahoma"/>
            <family val="2"/>
          </rPr>
          <t xml:space="preserve">Dia da 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U5" authorId="0">
      <text>
        <r>
          <rPr>
            <sz val="8"/>
            <rFont val="Tahoma"/>
            <family val="0"/>
          </rPr>
          <t xml:space="preserve">Valor a ser debitado somente se o valor do IR acumulado no mês for </t>
        </r>
        <r>
          <rPr>
            <u val="single"/>
            <sz val="8"/>
            <rFont val="Tahoma"/>
            <family val="2"/>
          </rPr>
          <t>maior</t>
        </r>
        <r>
          <rPr>
            <sz val="8"/>
            <rFont val="Tahoma"/>
            <family val="0"/>
          </rPr>
          <t xml:space="preserve"> do que </t>
        </r>
        <r>
          <rPr>
            <b/>
            <sz val="8"/>
            <color indexed="10"/>
            <rFont val="Tahoma"/>
            <family val="2"/>
          </rPr>
          <t>R$ 1,00,</t>
        </r>
        <r>
          <rPr>
            <sz val="8"/>
            <rFont val="Tahoma"/>
            <family val="2"/>
          </rPr>
          <t xml:space="preserve"> onde a a</t>
        </r>
        <r>
          <rPr>
            <sz val="8"/>
            <rFont val="Tahoma"/>
            <family val="0"/>
          </rPr>
          <t xml:space="preserve">líquota = 0,005% sobre o valor da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No caso de ter havido </t>
        </r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(compra e venda das mesmas ações, no mesmo dia), a alíquota é de 1% sobre o valor da </t>
        </r>
        <r>
          <rPr>
            <b/>
            <sz val="8"/>
            <color indexed="10"/>
            <rFont val="Tahoma"/>
            <family val="2"/>
          </rPr>
          <t>VENDA.</t>
        </r>
      </text>
    </comment>
    <comment ref="Z5" authorId="0">
      <text>
        <r>
          <rPr>
            <i/>
            <sz val="8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é comprar e vender as mesmas ações no mesmo dia, no mesmo pregão. Neste caso, incidirá IRRF de 1% na respectiva coluna.</t>
        </r>
        <r>
          <rPr>
            <sz val="8"/>
            <rFont val="Tahoma"/>
            <family val="0"/>
          </rPr>
          <t xml:space="preserve">
</t>
        </r>
      </text>
    </comment>
    <comment ref="AA5" authorId="0">
      <text>
        <r>
          <rPr>
            <sz val="8"/>
            <rFont val="Tahoma"/>
            <family val="0"/>
          </rPr>
          <t xml:space="preserve">Marcar o quadrinho quando a operação for debitada </t>
        </r>
        <r>
          <rPr>
            <b/>
            <sz val="8"/>
            <color indexed="10"/>
            <rFont val="Tahoma"/>
            <family val="2"/>
          </rPr>
          <t>E</t>
        </r>
        <r>
          <rPr>
            <sz val="8"/>
            <rFont val="Tahoma"/>
            <family val="0"/>
          </rPr>
          <t xml:space="preserve"> creditada em conta INVESTIMENTO.
</t>
        </r>
      </text>
    </comment>
    <comment ref="E6" authorId="0">
      <text>
        <r>
          <rPr>
            <sz val="8"/>
            <rFont val="Tahoma"/>
            <family val="0"/>
          </rPr>
          <t xml:space="preserve">Preço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0"/>
          </rPr>
          <t xml:space="preserve"> na bolsa. Quando, em uma mesma operação, houver várias compras fracionadas por preços diferentes, o preço será lançado pela média ponderada. Para verificar as ações consideradas verificar a nota de corretagem correspondente.
</t>
        </r>
      </text>
    </comment>
    <comment ref="F6" authorId="0">
      <text>
        <r>
          <rPr>
            <sz val="8"/>
            <rFont val="Tahoma"/>
            <family val="0"/>
          </rPr>
          <t xml:space="preserve">Resultado da multiplicação da quantidade de ações </t>
        </r>
        <r>
          <rPr>
            <b/>
            <sz val="8"/>
            <color indexed="10"/>
            <rFont val="Tahoma"/>
            <family val="2"/>
          </rPr>
          <t xml:space="preserve">COMPRADAS 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H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I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J6" authorId="0">
      <text>
        <r>
          <rPr>
            <sz val="8"/>
            <rFont val="Tahoma"/>
            <family val="0"/>
          </rPr>
          <t xml:space="preserve">Valor da operação + corretagem + emolumentos + taxa de liquidação.
</t>
        </r>
      </text>
    </comment>
    <comment ref="N6" authorId="0">
      <text>
        <r>
          <rPr>
            <sz val="8"/>
            <rFont val="Tahoma"/>
            <family val="0"/>
          </rPr>
          <t xml:space="preserve">Preço  </t>
        </r>
        <r>
          <rPr>
            <b/>
            <sz val="8"/>
            <color indexed="10"/>
            <rFont val="Tahoma"/>
            <family val="2"/>
          </rPr>
          <t>VENDIDO</t>
        </r>
        <r>
          <rPr>
            <sz val="8"/>
            <rFont val="Tahoma"/>
            <family val="0"/>
          </rPr>
          <t xml:space="preserve">  na bolsa.Quando, em uma mesma operação, houver várias VENDAS fracionadas por preços diferentes, o preço será lançado pela média ponderada. Para verificar as ações consideradas verificar a nota de corretagem correspondente.
</t>
        </r>
      </text>
    </comment>
    <comment ref="O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0"/>
          </rPr>
          <t xml:space="preserve"> (compra e venda das mesmas ações no mesmo dia). Resultado da multiplicação da quantidade de ações </t>
        </r>
        <r>
          <rPr>
            <b/>
            <sz val="8"/>
            <color indexed="10"/>
            <rFont val="Tahoma"/>
            <family val="2"/>
          </rPr>
          <t>VENDIDAS</t>
        </r>
        <r>
          <rPr>
            <sz val="8"/>
            <rFont val="Tahoma"/>
            <family val="0"/>
          </rPr>
          <t xml:space="preserve"> e o seu preço de </t>
        </r>
        <r>
          <rPr>
            <b/>
            <sz val="8"/>
            <color indexed="10"/>
            <rFont val="Tahoma"/>
            <family val="2"/>
          </rPr>
          <t>VENDA.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rFont val="Tahoma"/>
            <family val="2"/>
          </rPr>
          <t xml:space="preserve">Taxa cobrada pela </t>
        </r>
        <r>
          <rPr>
            <b/>
            <sz val="8"/>
            <color indexed="10"/>
            <rFont val="Tahoma"/>
            <family val="2"/>
          </rPr>
          <t>CORRETORA</t>
        </r>
        <r>
          <rPr>
            <sz val="8"/>
            <rFont val="Tahoma"/>
            <family val="2"/>
          </rPr>
          <t xml:space="preserve"> para, neste caso, </t>
        </r>
        <r>
          <rPr>
            <u val="single"/>
            <sz val="8"/>
            <rFont val="Tahoma"/>
            <family val="2"/>
          </rPr>
          <t>comprar</t>
        </r>
        <r>
          <rPr>
            <sz val="8"/>
            <rFont val="Tahoma"/>
            <family val="2"/>
          </rPr>
          <t xml:space="preserve"> as ações</t>
        </r>
        <r>
          <rPr>
            <b/>
            <sz val="8"/>
            <rFont val="Tahoma"/>
            <family val="0"/>
          </rPr>
          <t>.</t>
        </r>
        <r>
          <rPr>
            <sz val="8"/>
            <rFont val="Tahoma"/>
            <family val="2"/>
          </rPr>
          <t xml:space="preserve"> Quando, em uma mesma operação, houver várias compras fracionadas por preços diferentes, o preço será lançado pela média ponderada. Para verificar as ações consideradas verificar a nota de corretagem correspondente.</t>
        </r>
      </text>
    </comment>
    <comment ref="R6" authorId="0">
      <text>
        <r>
          <rPr>
            <sz val="8"/>
            <rFont val="Tahoma"/>
            <family val="0"/>
          </rPr>
          <t xml:space="preserve">Taxa operacional cobrada pela </t>
        </r>
        <r>
          <rPr>
            <b/>
            <sz val="8"/>
            <color indexed="10"/>
            <rFont val="Tahoma"/>
            <family val="2"/>
          </rPr>
          <t>BOLSA</t>
        </r>
        <r>
          <rPr>
            <sz val="8"/>
            <rFont val="Tahoma"/>
            <family val="0"/>
          </rPr>
          <t xml:space="preserve"> que é de 0,035% sobre operações normais. Esta taxa é reduzida para 0,025% no caso de operações tipo </t>
        </r>
        <r>
          <rPr>
            <i/>
            <sz val="8"/>
            <rFont val="Tahoma"/>
            <family val="2"/>
          </rPr>
          <t>day-trade</t>
        </r>
        <r>
          <rPr>
            <sz val="8"/>
            <rFont val="Tahoma"/>
            <family val="0"/>
          </rPr>
          <t xml:space="preserve">, ou seja, compra e venda do mesmo ativo no mesmo pregão.
</t>
        </r>
      </text>
    </comment>
    <comment ref="S6" authorId="0">
      <text>
        <r>
          <rPr>
            <sz val="8"/>
            <rFont val="Tahoma"/>
            <family val="0"/>
          </rPr>
          <t xml:space="preserve">Taxa paga à Cia Brasileira de Liquidação e Custódia pelos serviços  relacionados à compensação, liquidação, custódia e controle de risco para o mercado financeiro.
</t>
        </r>
      </text>
    </comment>
    <comment ref="T6" authorId="0">
      <text>
        <r>
          <rPr>
            <sz val="8"/>
            <rFont val="Tahoma"/>
            <family val="0"/>
          </rPr>
          <t xml:space="preserve">Total das vendas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0"/>
          </rPr>
          <t xml:space="preserve"> (com 1 dia ou mais de operação).
Cálculo: Valor da venda ( - )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corretagem ( - ) emolumentos ( - ) taxa de liquidação.
</t>
        </r>
      </text>
    </comment>
    <comment ref="V6" authorId="0">
      <text>
        <r>
          <rPr>
            <sz val="8"/>
            <rFont val="Tahoma"/>
            <family val="0"/>
          </rPr>
          <t xml:space="preserve">Valor da venda ( - ) todos os custos de venda ( - ) todos os custos da compra ( - ) valor da compra.
</t>
        </r>
      </text>
    </comment>
    <comment ref="W6" authorId="0">
      <text>
        <r>
          <rPr>
            <sz val="8"/>
            <rFont val="Tahoma"/>
            <family val="0"/>
          </rPr>
          <t xml:space="preserve">Quantidade de dias entre a compra e a venda das ações.
</t>
        </r>
      </text>
    </comment>
    <comment ref="X6" authorId="0">
      <text>
        <r>
          <rPr>
            <sz val="8"/>
            <rFont val="Tahoma"/>
            <family val="2"/>
          </rPr>
          <t>Retorno % do lucro sobre o capital aplicado na compra (sem os custos).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sz val="8"/>
            <rFont val="Tahoma"/>
            <family val="0"/>
          </rPr>
          <t xml:space="preserve">Retorno % do lucro sobre o capital aplicado na compra (sem os custos), dividido pela quantidade de dias de operação e multiplicado por 30.
</t>
        </r>
      </text>
    </comment>
    <comment ref="E36" authorId="0">
      <text>
        <r>
          <rPr>
            <sz val="8"/>
            <rFont val="Tahoma"/>
            <family val="2"/>
          </rPr>
          <t xml:space="preserve">São isentos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 xml:space="preserve">Day Trade é comprar e vender as mesmas ações no mesmo dia, no mesmo pregão. Neste caso, incidirá IRRF de 1% na respectiva coluna. O IR incidente no mês, caso o total das vendas ultrapasse </t>
        </r>
        <r>
          <rPr>
            <b/>
            <sz val="8"/>
            <color indexed="10"/>
            <rFont val="Tahoma"/>
            <family val="2"/>
          </rPr>
          <t>R$ 20mil</t>
        </r>
        <r>
          <rPr>
            <sz val="8"/>
            <rFont val="Tahoma"/>
            <family val="2"/>
          </rPr>
          <t>, será de 20% sobre esse tipo de operação.</t>
        </r>
      </text>
    </comment>
    <comment ref="A37" authorId="0">
      <text>
        <r>
          <rPr>
            <sz val="8"/>
            <rFont val="Tahoma"/>
            <family val="2"/>
          </rPr>
          <t xml:space="preserve">São </t>
        </r>
        <r>
          <rPr>
            <u val="single"/>
            <sz val="8"/>
            <rFont val="Tahoma"/>
            <family val="2"/>
          </rPr>
          <t>isentos</t>
        </r>
        <r>
          <rPr>
            <sz val="8"/>
            <rFont val="Tahoma"/>
            <family val="2"/>
          </rPr>
          <t xml:space="preserve"> de IR os ganhos líquidos auferidos por pessoas físicas por operações efetuadas com ações, no mercado à vista de bolsa de valores, se o total das alienações realizadas no mês, não exceder a </t>
        </r>
        <r>
          <rPr>
            <b/>
            <sz val="8"/>
            <color indexed="10"/>
            <rFont val="Tahoma"/>
            <family val="2"/>
          </rPr>
          <t>R$ 20 mil.</t>
        </r>
        <r>
          <rPr>
            <b/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sz val="8"/>
            <rFont val="Tahoma"/>
            <family val="2"/>
          </rPr>
          <t xml:space="preserve">Somatório do valor de </t>
        </r>
        <r>
          <rPr>
            <b/>
            <sz val="8"/>
            <color indexed="10"/>
            <rFont val="Tahoma"/>
            <family val="2"/>
          </rPr>
          <t>COMPRA</t>
        </r>
        <r>
          <rPr>
            <sz val="8"/>
            <rFont val="Tahoma"/>
            <family val="2"/>
          </rPr>
          <t xml:space="preserve"> das ações. Resultado da multiplicação total da quantidade de ações </t>
        </r>
        <r>
          <rPr>
            <b/>
            <sz val="8"/>
            <color indexed="10"/>
            <rFont val="Tahoma"/>
            <family val="2"/>
          </rPr>
          <t>COMPRADAS</t>
        </r>
        <r>
          <rPr>
            <sz val="8"/>
            <rFont val="Tahoma"/>
            <family val="2"/>
          </rPr>
          <t xml:space="preserve">  e o seus respectivos preços de </t>
        </r>
        <r>
          <rPr>
            <b/>
            <sz val="8"/>
            <color indexed="10"/>
            <rFont val="Tahoma"/>
            <family val="2"/>
          </rPr>
          <t>COMPRA.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rFont val="Tahoma"/>
            <family val="2"/>
          </rPr>
          <t>As despesas com corretagens, taxas ou outros custos necessários à realização das operações, desde que efetivamente pagas pelo contribuinte, podem ser acrescentadas ao custo de aquisição ou deduzidas do preço de venda.</t>
        </r>
        <r>
          <rPr>
            <sz val="8"/>
            <rFont val="Tahoma"/>
            <family val="0"/>
          </rPr>
          <t xml:space="preserve">
As perdas com operações de </t>
        </r>
        <r>
          <rPr>
            <i/>
            <sz val="8"/>
            <rFont val="Tahoma"/>
            <family val="2"/>
          </rPr>
          <t xml:space="preserve">day trade </t>
        </r>
        <r>
          <rPr>
            <sz val="8"/>
            <rFont val="Tahoma"/>
            <family val="2"/>
          </rPr>
          <t>(compra e venda das mesmas ações no mesmo dia), somente são compensáveis com os ganhos líquidos obtidos nestas operações.</t>
        </r>
      </text>
    </comment>
    <comment ref="B48" authorId="0">
      <text>
        <r>
          <rPr>
            <sz val="8"/>
            <rFont val="Tahoma"/>
            <family val="2"/>
          </rPr>
          <t>É a taxa para manutenção e custódia das ações. Os clientes que não tiverem posições em ações e nem fizerem movimentações ao longo do mês não pagam esta taxa.
Para clientes que negociarem valores iguais ou superiores a R$ 1.000,00 ao longo do mês, a taxa é de apenas R$ 5,40, e para clientes que não realizarem operações ou negociarem valores inferiores a de R$ 1.000,00 no mês, será de R$ 20,00.
É debitada automaticamente na conta corrente determinada para as liquidações das operações e não leva em consideração o volume de ações mantidas em carteira.</t>
        </r>
        <r>
          <rPr>
            <sz val="8"/>
            <rFont val="Tahoma"/>
            <family val="0"/>
          </rPr>
          <t xml:space="preserve">
</t>
        </r>
      </text>
    </comment>
    <comment ref="A49" authorId="0">
      <text>
        <r>
          <rPr>
            <sz val="8"/>
            <rFont val="Tahoma"/>
            <family val="2"/>
          </rPr>
          <t xml:space="preserve">Valor a ser debitado caso o IR acumulado </t>
        </r>
        <r>
          <rPr>
            <u val="single"/>
            <sz val="8"/>
            <rFont val="Tahoma"/>
            <family val="2"/>
          </rPr>
          <t>no mês</t>
        </r>
        <r>
          <rPr>
            <sz val="8"/>
            <rFont val="Tahoma"/>
            <family val="2"/>
          </rPr>
          <t xml:space="preserve"> seja maior do que </t>
        </r>
        <r>
          <rPr>
            <b/>
            <sz val="8"/>
            <color indexed="10"/>
            <rFont val="Tahoma"/>
            <family val="2"/>
          </rPr>
          <t>R$ 1,00</t>
        </r>
        <r>
          <rPr>
            <sz val="8"/>
            <rFont val="Tahoma"/>
            <family val="2"/>
          </rPr>
          <t>. Aqui será lançado o valor do IRRF (se houver) de acordo com a proporção das vendas de operações comuns e day trade.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sz val="8"/>
            <rFont val="Tahoma"/>
            <family val="0"/>
          </rPr>
          <t xml:space="preserve">Se o total das </t>
        </r>
        <r>
          <rPr>
            <b/>
            <sz val="8"/>
            <color indexed="10"/>
            <rFont val="Tahoma"/>
            <family val="2"/>
          </rPr>
          <t>VENDAS</t>
        </r>
        <r>
          <rPr>
            <sz val="8"/>
            <rFont val="Tahoma"/>
            <family val="0"/>
          </rPr>
          <t xml:space="preserve"> no mês for maior que </t>
        </r>
        <r>
          <rPr>
            <b/>
            <sz val="8"/>
            <color indexed="10"/>
            <rFont val="Tahoma"/>
            <family val="2"/>
          </rPr>
          <t>R$ 20 mil</t>
        </r>
        <r>
          <rPr>
            <sz val="8"/>
            <rFont val="Tahoma"/>
            <family val="0"/>
          </rPr>
          <t xml:space="preserve">, registra a base de cálculo, senão escre-se </t>
        </r>
        <r>
          <rPr>
            <b/>
            <sz val="8"/>
            <color indexed="10"/>
            <rFont val="Tahoma"/>
            <family val="2"/>
          </rPr>
          <t>ISENTO.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15%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COMUNS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sz val="8"/>
            <rFont val="Tahoma"/>
            <family val="2"/>
          </rPr>
          <t xml:space="preserve">Alíquota de </t>
        </r>
        <r>
          <rPr>
            <b/>
            <sz val="8"/>
            <color indexed="10"/>
            <rFont val="Tahoma"/>
            <family val="2"/>
          </rPr>
          <t>20%</t>
        </r>
        <r>
          <rPr>
            <sz val="8"/>
            <rFont val="Tahoma"/>
            <family val="2"/>
          </rPr>
          <t xml:space="preserve"> sobre os ganhos líquidos (base de cálculo) auferidos nas operações </t>
        </r>
        <r>
          <rPr>
            <b/>
            <sz val="8"/>
            <color indexed="10"/>
            <rFont val="Tahoma"/>
            <family val="2"/>
          </rPr>
          <t>DAY TRADE</t>
        </r>
        <r>
          <rPr>
            <sz val="8"/>
            <rFont val="Tahoma"/>
            <family val="2"/>
          </rPr>
          <t xml:space="preserve"> no mês.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<sst xmlns="http://schemas.openxmlformats.org/spreadsheetml/2006/main" count="1089" uniqueCount="90">
  <si>
    <t>MÊS:</t>
  </si>
  <si>
    <t>BANCO</t>
  </si>
  <si>
    <t>DIA</t>
  </si>
  <si>
    <t>AÇÃO</t>
  </si>
  <si>
    <r>
      <t xml:space="preserve">OPERAÇÕES DE </t>
    </r>
    <r>
      <rPr>
        <b/>
        <sz val="8"/>
        <rFont val="Arial"/>
        <family val="2"/>
      </rPr>
      <t>COMPRA</t>
    </r>
    <r>
      <rPr>
        <sz val="8"/>
        <rFont val="Arial"/>
        <family val="2"/>
      </rPr>
      <t xml:space="preserve"> DE AÇÕES</t>
    </r>
  </si>
  <si>
    <t>CÓDIGO</t>
  </si>
  <si>
    <r>
      <t xml:space="preserve">OPERAÇÕES DE </t>
    </r>
    <r>
      <rPr>
        <b/>
        <sz val="8"/>
        <rFont val="Arial"/>
        <family val="2"/>
      </rPr>
      <t>VENDA</t>
    </r>
    <r>
      <rPr>
        <sz val="8"/>
        <rFont val="Arial"/>
        <family val="2"/>
      </rPr>
      <t xml:space="preserve"> DE AÇÕES</t>
    </r>
  </si>
  <si>
    <t>PROV</t>
  </si>
  <si>
    <t>RESULTADO FINAL</t>
  </si>
  <si>
    <t>DAY</t>
  </si>
  <si>
    <t>C.I.</t>
  </si>
  <si>
    <t>PREJUÍZOS</t>
  </si>
  <si>
    <t>COMPRAS</t>
  </si>
  <si>
    <t>CORRET COMPRA</t>
  </si>
  <si>
    <t>CORRET VENDA</t>
  </si>
  <si>
    <t>EMOLUM COMPRA</t>
  </si>
  <si>
    <t>EMOLUM VENDA</t>
  </si>
  <si>
    <t>TX LIQ COMPRA</t>
  </si>
  <si>
    <t>TX LIQ VENDA</t>
  </si>
  <si>
    <t>C</t>
  </si>
  <si>
    <t>NOME</t>
  </si>
  <si>
    <t>QUANT</t>
  </si>
  <si>
    <t>PREÇO</t>
  </si>
  <si>
    <t>COMPRA</t>
  </si>
  <si>
    <t>CORRET</t>
  </si>
  <si>
    <t>EMOL</t>
  </si>
  <si>
    <t>TX LIQ</t>
  </si>
  <si>
    <t>TOTAL</t>
  </si>
  <si>
    <t>V</t>
  </si>
  <si>
    <t>VDA COM</t>
  </si>
  <si>
    <t>VENDA DT</t>
  </si>
  <si>
    <t>TOT LÍQ</t>
  </si>
  <si>
    <t>IRRF</t>
  </si>
  <si>
    <t>R$</t>
  </si>
  <si>
    <t>DIAS</t>
  </si>
  <si>
    <t>ROI</t>
  </si>
  <si>
    <t>ROI mês</t>
  </si>
  <si>
    <t>TR</t>
  </si>
  <si>
    <t>D</t>
  </si>
  <si>
    <t>VEND IR</t>
  </si>
  <si>
    <t>PREJ</t>
  </si>
  <si>
    <t>COMUM</t>
  </si>
  <si>
    <t>DAY TRD</t>
  </si>
  <si>
    <t>VALE3</t>
  </si>
  <si>
    <t>VALE ON</t>
  </si>
  <si>
    <t>x</t>
  </si>
  <si>
    <t>BBAS3</t>
  </si>
  <si>
    <t>BRASIL ON</t>
  </si>
  <si>
    <t>TIPO DE OPERAÇÃO</t>
  </si>
  <si>
    <t>TOTAL DAS VENDAS PARA IR:</t>
  </si>
  <si>
    <t>( - ) Perdas auferidas no mês</t>
  </si>
  <si>
    <t>( - ) Perdas de períodos anteriores:</t>
  </si>
  <si>
    <t>( - ) VALOR DAS COMPRAS</t>
  </si>
  <si>
    <t>( - ) DESPESAS DEDUTÍVEIS:</t>
  </si>
  <si>
    <t>Corretagens na compra:</t>
  </si>
  <si>
    <t>Corretagens na venda:</t>
  </si>
  <si>
    <t>Emolumentos na compra:</t>
  </si>
  <si>
    <t>Emolumentos na venda:</t>
  </si>
  <si>
    <t>Taxas liquidação na compra:</t>
  </si>
  <si>
    <t>Taxas liquidação na venda:</t>
  </si>
  <si>
    <t>Despesa de custódia (CBLC):</t>
  </si>
  <si>
    <t>( - ) PROVIS. IRRF S/OPERAÇÕES:</t>
  </si>
  <si>
    <t>( = ) BASE DE CÁLCULO IR:</t>
  </si>
  <si>
    <t>IMPOSTO DE RENDA A RECOLHER</t>
  </si>
  <si>
    <r>
      <t xml:space="preserve">OBS: As operações de </t>
    </r>
    <r>
      <rPr>
        <b/>
        <sz val="8"/>
        <rFont val="Arial"/>
        <family val="2"/>
      </rPr>
      <t>COMPRAS</t>
    </r>
    <r>
      <rPr>
        <sz val="8"/>
        <rFont val="Arial"/>
        <family val="2"/>
      </rPr>
      <t xml:space="preserve"> que ficaram sem uma correspondente operação de venda no mês, são transferidas para o mês seguinte.</t>
    </r>
  </si>
  <si>
    <t>A planilha calcula automaticamente o IR, independente da operação ser normal ou day trade. Basta que as datas de compra e venda sejam preenchidas corretamente.</t>
  </si>
  <si>
    <t>Escrever somente nas células em amarelo. As demais estão protegidas para evitar sobreposição das fórmulas.</t>
  </si>
  <si>
    <t>Coloque cada operação em cada linha.</t>
  </si>
  <si>
    <t>As operações que não forem vendidas no mês corrente, TRANSFIRA TODA A OPERAÇÃO para o mês seguinte. Assim não distorcerá o resultado e o pagamento do IR do mês.</t>
  </si>
  <si>
    <t>BBDC4</t>
  </si>
  <si>
    <t>BRADES PN</t>
  </si>
  <si>
    <t>A planilha de março contém 3 exemplos fictícios.</t>
  </si>
  <si>
    <t>Caso deseje desproteger a planilha para adaptá-la às suas necessidades vá para: Ferramentas &gt; Proteger &gt; Desproteger Planilha</t>
  </si>
  <si>
    <t>Se caso, em alguma operação, aparecer os sinais ##### (célula pequena demais para o número inserido nela), desproteja a planilha (item 4) e aumente a célula a largura da coluna da célula.</t>
  </si>
  <si>
    <t>OBS:</t>
  </si>
  <si>
    <t>Esta planilha é uma adaptação de uma outra planilha (mais completa e pessoal) utilizada para operações com ações. Portanto, pode apresentar falhas devido à essa adaptação.</t>
  </si>
  <si>
    <t>JANEIRO DE 2021</t>
  </si>
  <si>
    <t>IMPOSTO DE RENDA EM OPERAÇÕES NO MERCADO À VISTA DE AÇÕES NA BOVESPA</t>
  </si>
  <si>
    <t>FEVEREIRO DE 2021</t>
  </si>
  <si>
    <t>MARÇO DE 2021</t>
  </si>
  <si>
    <t>ABRIL DE 2021</t>
  </si>
  <si>
    <t>MAIO DE 2021</t>
  </si>
  <si>
    <t xml:space="preserve">IMPOSTO DE RENDA EM OPERAÇÕES NO MERCADO À VISTA DE AÇÕES NA BOVESPA </t>
  </si>
  <si>
    <t>JUNHO DE 2021</t>
  </si>
  <si>
    <t>JULHO DE 2021</t>
  </si>
  <si>
    <t>AGOSTO DE 2021</t>
  </si>
  <si>
    <t>SETEMBRO DE 2021</t>
  </si>
  <si>
    <t>OUTUBRO DE 2021</t>
  </si>
  <si>
    <t>NOVEMBRO DE 2021</t>
  </si>
  <si>
    <t>DEZEMBRO DE 2021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</si>
</sst>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u val="single"/>
      <sz val="8"/>
      <name val="Tahoma"/>
      <family val="2"/>
    </font>
    <font>
      <i/>
      <sz val="8"/>
      <name val="Tahoma"/>
      <family val="2"/>
    </font>
    <font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9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9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>
        <color indexed="9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5" borderId="25" xfId="0" applyFont="1" applyFill="1" applyBorder="1" applyAlignment="1" applyProtection="1">
      <alignment horizontal="center"/>
      <protection locked="0"/>
    </xf>
    <xf numFmtId="0" fontId="1" fillId="35" borderId="26" xfId="0" applyFont="1" applyFill="1" applyBorder="1" applyAlignment="1" applyProtection="1">
      <alignment horizontal="center"/>
      <protection locked="0"/>
    </xf>
    <xf numFmtId="0" fontId="1" fillId="35" borderId="27" xfId="0" applyFont="1" applyFill="1" applyBorder="1" applyAlignment="1" applyProtection="1">
      <alignment/>
      <protection locked="0"/>
    </xf>
    <xf numFmtId="171" fontId="1" fillId="35" borderId="28" xfId="51" applyFont="1" applyFill="1" applyBorder="1" applyAlignment="1" applyProtection="1">
      <alignment/>
      <protection locked="0"/>
    </xf>
    <xf numFmtId="171" fontId="1" fillId="0" borderId="28" xfId="0" applyNumberFormat="1" applyFont="1" applyBorder="1" applyAlignment="1">
      <alignment/>
    </xf>
    <xf numFmtId="171" fontId="1" fillId="0" borderId="29" xfId="51" applyFont="1" applyBorder="1" applyAlignment="1">
      <alignment/>
    </xf>
    <xf numFmtId="0" fontId="3" fillId="34" borderId="30" xfId="0" applyFont="1" applyFill="1" applyBorder="1" applyAlignment="1">
      <alignment horizontal="center"/>
    </xf>
    <xf numFmtId="0" fontId="1" fillId="35" borderId="31" xfId="0" applyFont="1" applyFill="1" applyBorder="1" applyAlignment="1" applyProtection="1">
      <alignment horizontal="center"/>
      <protection locked="0"/>
    </xf>
    <xf numFmtId="0" fontId="1" fillId="35" borderId="32" xfId="0" applyFont="1" applyFill="1" applyBorder="1" applyAlignment="1" applyProtection="1">
      <alignment horizontal="center"/>
      <protection locked="0"/>
    </xf>
    <xf numFmtId="171" fontId="1" fillId="35" borderId="28" xfId="51" applyFont="1" applyFill="1" applyBorder="1" applyAlignment="1" applyProtection="1">
      <alignment horizontal="center"/>
      <protection locked="0"/>
    </xf>
    <xf numFmtId="171" fontId="1" fillId="0" borderId="28" xfId="51" applyFont="1" applyBorder="1" applyAlignment="1">
      <alignment/>
    </xf>
    <xf numFmtId="171" fontId="1" fillId="0" borderId="27" xfId="51" applyFont="1" applyBorder="1" applyAlignment="1">
      <alignment/>
    </xf>
    <xf numFmtId="171" fontId="1" fillId="0" borderId="31" xfId="51" applyFont="1" applyBorder="1" applyAlignment="1">
      <alignment/>
    </xf>
    <xf numFmtId="171" fontId="1" fillId="0" borderId="33" xfId="0" applyNumberFormat="1" applyFont="1" applyBorder="1" applyAlignment="1">
      <alignment/>
    </xf>
    <xf numFmtId="172" fontId="1" fillId="0" borderId="34" xfId="51" applyNumberFormat="1" applyFont="1" applyBorder="1" applyAlignment="1">
      <alignment horizontal="center"/>
    </xf>
    <xf numFmtId="171" fontId="1" fillId="0" borderId="34" xfId="51" applyFont="1" applyBorder="1" applyAlignment="1">
      <alignment horizontal="center"/>
    </xf>
    <xf numFmtId="171" fontId="1" fillId="0" borderId="35" xfId="5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5" borderId="27" xfId="0" applyFont="1" applyFill="1" applyBorder="1" applyAlignment="1" applyProtection="1">
      <alignment horizontal="center"/>
      <protection locked="0"/>
    </xf>
    <xf numFmtId="171" fontId="1" fillId="0" borderId="0" xfId="0" applyNumberFormat="1" applyFont="1" applyAlignment="1">
      <alignment/>
    </xf>
    <xf numFmtId="171" fontId="1" fillId="0" borderId="0" xfId="51" applyFont="1" applyAlignment="1">
      <alignment/>
    </xf>
    <xf numFmtId="0" fontId="1" fillId="35" borderId="37" xfId="0" applyFont="1" applyFill="1" applyBorder="1" applyAlignment="1" applyProtection="1">
      <alignment horizontal="center"/>
      <protection locked="0"/>
    </xf>
    <xf numFmtId="0" fontId="1" fillId="35" borderId="38" xfId="0" applyFont="1" applyFill="1" applyBorder="1" applyAlignment="1" applyProtection="1">
      <alignment horizontal="center"/>
      <protection locked="0"/>
    </xf>
    <xf numFmtId="0" fontId="1" fillId="35" borderId="39" xfId="0" applyFont="1" applyFill="1" applyBorder="1" applyAlignment="1" applyProtection="1">
      <alignment/>
      <protection locked="0"/>
    </xf>
    <xf numFmtId="171" fontId="1" fillId="35" borderId="10" xfId="51" applyFont="1" applyFill="1" applyBorder="1" applyAlignment="1" applyProtection="1">
      <alignment/>
      <protection locked="0"/>
    </xf>
    <xf numFmtId="0" fontId="1" fillId="35" borderId="40" xfId="0" applyFont="1" applyFill="1" applyBorder="1" applyAlignment="1" applyProtection="1">
      <alignment horizontal="center"/>
      <protection locked="0"/>
    </xf>
    <xf numFmtId="0" fontId="1" fillId="35" borderId="41" xfId="0" applyFont="1" applyFill="1" applyBorder="1" applyAlignment="1" applyProtection="1">
      <alignment horizontal="center"/>
      <protection locked="0"/>
    </xf>
    <xf numFmtId="171" fontId="1" fillId="35" borderId="10" xfId="51" applyFont="1" applyFill="1" applyBorder="1" applyAlignment="1" applyProtection="1">
      <alignment horizontal="center"/>
      <protection locked="0"/>
    </xf>
    <xf numFmtId="171" fontId="1" fillId="0" borderId="26" xfId="0" applyNumberFormat="1" applyFont="1" applyBorder="1" applyAlignment="1">
      <alignment/>
    </xf>
    <xf numFmtId="172" fontId="1" fillId="0" borderId="28" xfId="51" applyNumberFormat="1" applyFont="1" applyBorder="1" applyAlignment="1">
      <alignment horizontal="center"/>
    </xf>
    <xf numFmtId="171" fontId="1" fillId="0" borderId="28" xfId="51" applyFont="1" applyBorder="1" applyAlignment="1">
      <alignment horizontal="center"/>
    </xf>
    <xf numFmtId="171" fontId="1" fillId="0" borderId="27" xfId="5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5" borderId="39" xfId="0" applyFont="1" applyFill="1" applyBorder="1" applyAlignment="1" applyProtection="1">
      <alignment horizontal="center"/>
      <protection locked="0"/>
    </xf>
    <xf numFmtId="0" fontId="1" fillId="35" borderId="38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1" fillId="35" borderId="37" xfId="0" applyFont="1" applyFill="1" applyBorder="1" applyAlignment="1" applyProtection="1">
      <alignment/>
      <protection locked="0"/>
    </xf>
    <xf numFmtId="0" fontId="1" fillId="35" borderId="40" xfId="0" applyFont="1" applyFill="1" applyBorder="1" applyAlignment="1" applyProtection="1">
      <alignment/>
      <protection locked="0"/>
    </xf>
    <xf numFmtId="0" fontId="1" fillId="35" borderId="41" xfId="0" applyFont="1" applyFill="1" applyBorder="1" applyAlignment="1" applyProtection="1">
      <alignment/>
      <protection locked="0"/>
    </xf>
    <xf numFmtId="0" fontId="1" fillId="35" borderId="42" xfId="0" applyFont="1" applyFill="1" applyBorder="1" applyAlignment="1" applyProtection="1">
      <alignment/>
      <protection locked="0"/>
    </xf>
    <xf numFmtId="0" fontId="1" fillId="35" borderId="17" xfId="0" applyFont="1" applyFill="1" applyBorder="1" applyAlignment="1" applyProtection="1">
      <alignment/>
      <protection locked="0"/>
    </xf>
    <xf numFmtId="0" fontId="1" fillId="35" borderId="18" xfId="0" applyFont="1" applyFill="1" applyBorder="1" applyAlignment="1" applyProtection="1">
      <alignment/>
      <protection locked="0"/>
    </xf>
    <xf numFmtId="0" fontId="1" fillId="35" borderId="19" xfId="0" applyFont="1" applyFill="1" applyBorder="1" applyAlignment="1" applyProtection="1">
      <alignment/>
      <protection locked="0"/>
    </xf>
    <xf numFmtId="171" fontId="1" fillId="0" borderId="43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34" borderId="44" xfId="0" applyFont="1" applyFill="1" applyBorder="1" applyAlignment="1">
      <alignment horizontal="center"/>
    </xf>
    <xf numFmtId="0" fontId="1" fillId="35" borderId="45" xfId="0" applyFont="1" applyFill="1" applyBorder="1" applyAlignment="1" applyProtection="1">
      <alignment/>
      <protection locked="0"/>
    </xf>
    <xf numFmtId="0" fontId="1" fillId="35" borderId="23" xfId="0" applyFont="1" applyFill="1" applyBorder="1" applyAlignment="1" applyProtection="1">
      <alignment/>
      <protection locked="0"/>
    </xf>
    <xf numFmtId="171" fontId="1" fillId="35" borderId="19" xfId="51" applyFont="1" applyFill="1" applyBorder="1" applyAlignment="1" applyProtection="1">
      <alignment/>
      <protection locked="0"/>
    </xf>
    <xf numFmtId="171" fontId="1" fillId="0" borderId="43" xfId="51" applyFont="1" applyBorder="1" applyAlignment="1">
      <alignment/>
    </xf>
    <xf numFmtId="171" fontId="1" fillId="0" borderId="46" xfId="51" applyFont="1" applyBorder="1" applyAlignment="1">
      <alignment/>
    </xf>
    <xf numFmtId="171" fontId="1" fillId="0" borderId="22" xfId="51" applyFont="1" applyBorder="1" applyAlignment="1">
      <alignment/>
    </xf>
    <xf numFmtId="171" fontId="1" fillId="0" borderId="47" xfId="0" applyNumberFormat="1" applyFont="1" applyBorder="1" applyAlignment="1">
      <alignment/>
    </xf>
    <xf numFmtId="172" fontId="1" fillId="0" borderId="43" xfId="51" applyNumberFormat="1" applyFont="1" applyBorder="1" applyAlignment="1">
      <alignment horizontal="center"/>
    </xf>
    <xf numFmtId="171" fontId="1" fillId="0" borderId="43" xfId="51" applyFont="1" applyBorder="1" applyAlignment="1">
      <alignment horizontal="center"/>
    </xf>
    <xf numFmtId="171" fontId="1" fillId="0" borderId="46" xfId="51" applyFont="1" applyBorder="1" applyAlignment="1">
      <alignment horizontal="center"/>
    </xf>
    <xf numFmtId="171" fontId="4" fillId="0" borderId="0" xfId="0" applyNumberFormat="1" applyFont="1" applyAlignment="1">
      <alignment/>
    </xf>
    <xf numFmtId="171" fontId="3" fillId="34" borderId="34" xfId="51" applyFont="1" applyFill="1" applyBorder="1" applyAlignment="1">
      <alignment horizontal="center"/>
    </xf>
    <xf numFmtId="171" fontId="5" fillId="34" borderId="34" xfId="51" applyFont="1" applyFill="1" applyBorder="1" applyAlignment="1">
      <alignment horizontal="center"/>
    </xf>
    <xf numFmtId="171" fontId="2" fillId="0" borderId="0" xfId="51" applyFont="1" applyAlignment="1">
      <alignment/>
    </xf>
    <xf numFmtId="171" fontId="2" fillId="0" borderId="10" xfId="5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71" fontId="1" fillId="0" borderId="10" xfId="51" applyFont="1" applyFill="1" applyBorder="1" applyAlignment="1">
      <alignment/>
    </xf>
    <xf numFmtId="171" fontId="1" fillId="0" borderId="10" xfId="0" applyNumberFormat="1" applyFont="1" applyBorder="1" applyAlignment="1">
      <alignment horizontal="center"/>
    </xf>
    <xf numFmtId="171" fontId="1" fillId="0" borderId="10" xfId="51" applyFont="1" applyBorder="1" applyAlignment="1">
      <alignment/>
    </xf>
    <xf numFmtId="171" fontId="2" fillId="0" borderId="10" xfId="51" applyFont="1" applyBorder="1" applyAlignment="1">
      <alignment/>
    </xf>
    <xf numFmtId="0" fontId="1" fillId="0" borderId="38" xfId="0" applyFont="1" applyBorder="1" applyAlignment="1">
      <alignment/>
    </xf>
    <xf numFmtId="171" fontId="1" fillId="0" borderId="10" xfId="51" applyNumberFormat="1" applyFont="1" applyFill="1" applyBorder="1" applyAlignment="1">
      <alignment/>
    </xf>
    <xf numFmtId="171" fontId="2" fillId="0" borderId="10" xfId="51" applyFont="1" applyFill="1" applyBorder="1" applyAlignment="1">
      <alignment/>
    </xf>
    <xf numFmtId="171" fontId="1" fillId="0" borderId="19" xfId="51" applyFont="1" applyBorder="1" applyAlignment="1">
      <alignment horizontal="center"/>
    </xf>
    <xf numFmtId="171" fontId="2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171" fontId="6" fillId="35" borderId="10" xfId="5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35" borderId="0" xfId="0" applyFont="1" applyFill="1" applyAlignment="1" applyProtection="1">
      <alignment horizontal="center"/>
      <protection locked="0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71" fontId="2" fillId="0" borderId="10" xfId="0" applyNumberFormat="1" applyFont="1" applyBorder="1" applyAlignment="1">
      <alignment horizontal="center"/>
    </xf>
    <xf numFmtId="171" fontId="2" fillId="0" borderId="39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1" fontId="1" fillId="0" borderId="10" xfId="0" applyNumberFormat="1" applyFont="1" applyBorder="1" applyAlignment="1">
      <alignment horizontal="center"/>
    </xf>
    <xf numFmtId="171" fontId="1" fillId="0" borderId="39" xfId="0" applyNumberFormat="1" applyFont="1" applyBorder="1" applyAlignment="1">
      <alignment horizontal="center"/>
    </xf>
    <xf numFmtId="0" fontId="3" fillId="34" borderId="33" xfId="0" applyFont="1" applyFill="1" applyBorder="1" applyAlignment="1">
      <alignment horizontal="left"/>
    </xf>
    <xf numFmtId="0" fontId="3" fillId="34" borderId="34" xfId="0" applyFont="1" applyFill="1" applyBorder="1" applyAlignment="1">
      <alignment horizontal="left"/>
    </xf>
    <xf numFmtId="0" fontId="3" fillId="34" borderId="34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171" fontId="2" fillId="0" borderId="10" xfId="51" applyFont="1" applyBorder="1" applyAlignment="1">
      <alignment horizontal="center"/>
    </xf>
    <xf numFmtId="171" fontId="2" fillId="0" borderId="39" xfId="51" applyFont="1" applyBorder="1" applyAlignment="1">
      <alignment horizontal="center"/>
    </xf>
    <xf numFmtId="171" fontId="1" fillId="35" borderId="10" xfId="51" applyFont="1" applyFill="1" applyBorder="1" applyAlignment="1" applyProtection="1">
      <alignment horizontal="center"/>
      <protection locked="0"/>
    </xf>
    <xf numFmtId="171" fontId="1" fillId="35" borderId="39" xfId="51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36" borderId="19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171" fontId="2" fillId="0" borderId="10" xfId="51" applyFont="1" applyFill="1" applyBorder="1" applyAlignment="1">
      <alignment horizontal="center"/>
    </xf>
    <xf numFmtId="171" fontId="2" fillId="0" borderId="39" xfId="51" applyFont="1" applyFill="1" applyBorder="1" applyAlignment="1">
      <alignment horizontal="center"/>
    </xf>
    <xf numFmtId="0" fontId="3" fillId="34" borderId="38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171" fontId="1" fillId="0" borderId="10" xfId="51" applyFont="1" applyBorder="1" applyAlignment="1">
      <alignment horizontal="center"/>
    </xf>
    <xf numFmtId="171" fontId="1" fillId="0" borderId="39" xfId="5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35</xdr:row>
      <xdr:rowOff>95250</xdr:rowOff>
    </xdr:from>
    <xdr:to>
      <xdr:col>3</xdr:col>
      <xdr:colOff>352425</xdr:colOff>
      <xdr:row>35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57275" y="5114925"/>
          <a:ext cx="6096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9525</xdr:rowOff>
    </xdr:from>
    <xdr:to>
      <xdr:col>9</xdr:col>
      <xdr:colOff>285750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400550" y="381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9525</xdr:rowOff>
    </xdr:from>
    <xdr:to>
      <xdr:col>19</xdr:col>
      <xdr:colOff>285750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8743950" y="381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2</xdr:row>
      <xdr:rowOff>133350</xdr:rowOff>
    </xdr:from>
    <xdr:to>
      <xdr:col>9</xdr:col>
      <xdr:colOff>276225</xdr:colOff>
      <xdr:row>4</xdr:row>
      <xdr:rowOff>142875</xdr:rowOff>
    </xdr:to>
    <xdr:sp>
      <xdr:nvSpPr>
        <xdr:cNvPr id="1" name="Line 33"/>
        <xdr:cNvSpPr>
          <a:spLocks/>
        </xdr:cNvSpPr>
      </xdr:nvSpPr>
      <xdr:spPr>
        <a:xfrm>
          <a:off x="4400550" y="3619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19050</xdr:rowOff>
    </xdr:from>
    <xdr:to>
      <xdr:col>19</xdr:col>
      <xdr:colOff>285750</xdr:colOff>
      <xdr:row>5</xdr:row>
      <xdr:rowOff>9525</xdr:rowOff>
    </xdr:to>
    <xdr:sp>
      <xdr:nvSpPr>
        <xdr:cNvPr id="2" name="Line 34"/>
        <xdr:cNvSpPr>
          <a:spLocks/>
        </xdr:cNvSpPr>
      </xdr:nvSpPr>
      <xdr:spPr>
        <a:xfrm>
          <a:off x="8753475" y="390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304800</xdr:colOff>
      <xdr:row>3</xdr:row>
      <xdr:rowOff>19050</xdr:rowOff>
    </xdr:from>
    <xdr:to>
      <xdr:col>19</xdr:col>
      <xdr:colOff>304800</xdr:colOff>
      <xdr:row>5</xdr:row>
      <xdr:rowOff>9525</xdr:rowOff>
    </xdr:to>
    <xdr:sp>
      <xdr:nvSpPr>
        <xdr:cNvPr id="1" name="Line 33"/>
        <xdr:cNvSpPr>
          <a:spLocks/>
        </xdr:cNvSpPr>
      </xdr:nvSpPr>
      <xdr:spPr>
        <a:xfrm>
          <a:off x="8772525" y="390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3</xdr:row>
      <xdr:rowOff>28575</xdr:rowOff>
    </xdr:from>
    <xdr:to>
      <xdr:col>9</xdr:col>
      <xdr:colOff>314325</xdr:colOff>
      <xdr:row>5</xdr:row>
      <xdr:rowOff>19050</xdr:rowOff>
    </xdr:to>
    <xdr:sp>
      <xdr:nvSpPr>
        <xdr:cNvPr id="2" name="Line 34"/>
        <xdr:cNvSpPr>
          <a:spLocks/>
        </xdr:cNvSpPr>
      </xdr:nvSpPr>
      <xdr:spPr>
        <a:xfrm>
          <a:off x="4438650" y="4000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304800</xdr:colOff>
      <xdr:row>3</xdr:row>
      <xdr:rowOff>0</xdr:rowOff>
    </xdr:from>
    <xdr:to>
      <xdr:col>19</xdr:col>
      <xdr:colOff>304800</xdr:colOff>
      <xdr:row>4</xdr:row>
      <xdr:rowOff>152400</xdr:rowOff>
    </xdr:to>
    <xdr:sp>
      <xdr:nvSpPr>
        <xdr:cNvPr id="1" name="Line 33"/>
        <xdr:cNvSpPr>
          <a:spLocks/>
        </xdr:cNvSpPr>
      </xdr:nvSpPr>
      <xdr:spPr>
        <a:xfrm>
          <a:off x="8772525" y="371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3</xdr:row>
      <xdr:rowOff>19050</xdr:rowOff>
    </xdr:from>
    <xdr:to>
      <xdr:col>9</xdr:col>
      <xdr:colOff>304800</xdr:colOff>
      <xdr:row>5</xdr:row>
      <xdr:rowOff>9525</xdr:rowOff>
    </xdr:to>
    <xdr:sp>
      <xdr:nvSpPr>
        <xdr:cNvPr id="2" name="Line 34"/>
        <xdr:cNvSpPr>
          <a:spLocks/>
        </xdr:cNvSpPr>
      </xdr:nvSpPr>
      <xdr:spPr>
        <a:xfrm>
          <a:off x="4429125" y="390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3</xdr:row>
      <xdr:rowOff>0</xdr:rowOff>
    </xdr:from>
    <xdr:to>
      <xdr:col>9</xdr:col>
      <xdr:colOff>304800</xdr:colOff>
      <xdr:row>4</xdr:row>
      <xdr:rowOff>152400</xdr:rowOff>
    </xdr:to>
    <xdr:sp>
      <xdr:nvSpPr>
        <xdr:cNvPr id="1" name="Line 33"/>
        <xdr:cNvSpPr>
          <a:spLocks/>
        </xdr:cNvSpPr>
      </xdr:nvSpPr>
      <xdr:spPr>
        <a:xfrm>
          <a:off x="4419600" y="371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3</xdr:row>
      <xdr:rowOff>9525</xdr:rowOff>
    </xdr:from>
    <xdr:to>
      <xdr:col>19</xdr:col>
      <xdr:colOff>304800</xdr:colOff>
      <xdr:row>5</xdr:row>
      <xdr:rowOff>0</xdr:rowOff>
    </xdr:to>
    <xdr:sp>
      <xdr:nvSpPr>
        <xdr:cNvPr id="2" name="Line 34"/>
        <xdr:cNvSpPr>
          <a:spLocks/>
        </xdr:cNvSpPr>
      </xdr:nvSpPr>
      <xdr:spPr>
        <a:xfrm>
          <a:off x="8763000" y="381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35</xdr:row>
      <xdr:rowOff>95250</xdr:rowOff>
    </xdr:from>
    <xdr:to>
      <xdr:col>3</xdr:col>
      <xdr:colOff>352425</xdr:colOff>
      <xdr:row>35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66800" y="5114925"/>
          <a:ext cx="6096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3</xdr:row>
      <xdr:rowOff>9525</xdr:rowOff>
    </xdr:from>
    <xdr:to>
      <xdr:col>9</xdr:col>
      <xdr:colOff>285750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4410075" y="381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3</xdr:row>
      <xdr:rowOff>9525</xdr:rowOff>
    </xdr:from>
    <xdr:to>
      <xdr:col>19</xdr:col>
      <xdr:colOff>285750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8810625" y="381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3</xdr:row>
      <xdr:rowOff>19050</xdr:rowOff>
    </xdr:from>
    <xdr:to>
      <xdr:col>9</xdr:col>
      <xdr:colOff>295275</xdr:colOff>
      <xdr:row>5</xdr:row>
      <xdr:rowOff>9525</xdr:rowOff>
    </xdr:to>
    <xdr:sp>
      <xdr:nvSpPr>
        <xdr:cNvPr id="1" name="Line 34"/>
        <xdr:cNvSpPr>
          <a:spLocks/>
        </xdr:cNvSpPr>
      </xdr:nvSpPr>
      <xdr:spPr>
        <a:xfrm>
          <a:off x="4419600" y="390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295275</xdr:colOff>
      <xdr:row>3</xdr:row>
      <xdr:rowOff>19050</xdr:rowOff>
    </xdr:from>
    <xdr:to>
      <xdr:col>19</xdr:col>
      <xdr:colOff>295275</xdr:colOff>
      <xdr:row>5</xdr:row>
      <xdr:rowOff>9525</xdr:rowOff>
    </xdr:to>
    <xdr:sp>
      <xdr:nvSpPr>
        <xdr:cNvPr id="2" name="Line 35"/>
        <xdr:cNvSpPr>
          <a:spLocks/>
        </xdr:cNvSpPr>
      </xdr:nvSpPr>
      <xdr:spPr>
        <a:xfrm>
          <a:off x="8763000" y="390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3</xdr:row>
      <xdr:rowOff>9525</xdr:rowOff>
    </xdr:from>
    <xdr:to>
      <xdr:col>9</xdr:col>
      <xdr:colOff>190500</xdr:colOff>
      <xdr:row>5</xdr:row>
      <xdr:rowOff>0</xdr:rowOff>
    </xdr:to>
    <xdr:sp>
      <xdr:nvSpPr>
        <xdr:cNvPr id="1" name="Line 33"/>
        <xdr:cNvSpPr>
          <a:spLocks/>
        </xdr:cNvSpPr>
      </xdr:nvSpPr>
      <xdr:spPr>
        <a:xfrm>
          <a:off x="4314825" y="3810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3</xdr:row>
      <xdr:rowOff>28575</xdr:rowOff>
    </xdr:from>
    <xdr:to>
      <xdr:col>19</xdr:col>
      <xdr:colOff>209550</xdr:colOff>
      <xdr:row>5</xdr:row>
      <xdr:rowOff>19050</xdr:rowOff>
    </xdr:to>
    <xdr:sp>
      <xdr:nvSpPr>
        <xdr:cNvPr id="2" name="Line 34"/>
        <xdr:cNvSpPr>
          <a:spLocks/>
        </xdr:cNvSpPr>
      </xdr:nvSpPr>
      <xdr:spPr>
        <a:xfrm>
          <a:off x="8505825" y="4000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209550</xdr:colOff>
      <xdr:row>4</xdr:row>
      <xdr:rowOff>114300</xdr:rowOff>
    </xdr:from>
    <xdr:to>
      <xdr:col>22</xdr:col>
      <xdr:colOff>209550</xdr:colOff>
      <xdr:row>6</xdr:row>
      <xdr:rowOff>85725</xdr:rowOff>
    </xdr:to>
    <xdr:sp>
      <xdr:nvSpPr>
        <xdr:cNvPr id="1" name="Line 65"/>
        <xdr:cNvSpPr>
          <a:spLocks/>
        </xdr:cNvSpPr>
      </xdr:nvSpPr>
      <xdr:spPr>
        <a:xfrm>
          <a:off x="10239375" y="6286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295275</xdr:colOff>
      <xdr:row>3</xdr:row>
      <xdr:rowOff>38100</xdr:rowOff>
    </xdr:from>
    <xdr:to>
      <xdr:col>19</xdr:col>
      <xdr:colOff>295275</xdr:colOff>
      <xdr:row>5</xdr:row>
      <xdr:rowOff>28575</xdr:rowOff>
    </xdr:to>
    <xdr:sp>
      <xdr:nvSpPr>
        <xdr:cNvPr id="2" name="Line 66"/>
        <xdr:cNvSpPr>
          <a:spLocks/>
        </xdr:cNvSpPr>
      </xdr:nvSpPr>
      <xdr:spPr>
        <a:xfrm>
          <a:off x="8763000" y="409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</xdr:row>
      <xdr:rowOff>28575</xdr:rowOff>
    </xdr:from>
    <xdr:to>
      <xdr:col>9</xdr:col>
      <xdr:colOff>276225</xdr:colOff>
      <xdr:row>5</xdr:row>
      <xdr:rowOff>19050</xdr:rowOff>
    </xdr:to>
    <xdr:sp>
      <xdr:nvSpPr>
        <xdr:cNvPr id="3" name="Line 67"/>
        <xdr:cNvSpPr>
          <a:spLocks/>
        </xdr:cNvSpPr>
      </xdr:nvSpPr>
      <xdr:spPr>
        <a:xfrm>
          <a:off x="4400550" y="4000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3</xdr:row>
      <xdr:rowOff>28575</xdr:rowOff>
    </xdr:from>
    <xdr:to>
      <xdr:col>9</xdr:col>
      <xdr:colOff>304800</xdr:colOff>
      <xdr:row>5</xdr:row>
      <xdr:rowOff>19050</xdr:rowOff>
    </xdr:to>
    <xdr:sp>
      <xdr:nvSpPr>
        <xdr:cNvPr id="1" name="Line 33"/>
        <xdr:cNvSpPr>
          <a:spLocks/>
        </xdr:cNvSpPr>
      </xdr:nvSpPr>
      <xdr:spPr>
        <a:xfrm>
          <a:off x="4429125" y="4000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3</xdr:row>
      <xdr:rowOff>19050</xdr:rowOff>
    </xdr:from>
    <xdr:to>
      <xdr:col>19</xdr:col>
      <xdr:colOff>304800</xdr:colOff>
      <xdr:row>5</xdr:row>
      <xdr:rowOff>9525</xdr:rowOff>
    </xdr:to>
    <xdr:sp>
      <xdr:nvSpPr>
        <xdr:cNvPr id="2" name="Line 34"/>
        <xdr:cNvSpPr>
          <a:spLocks/>
        </xdr:cNvSpPr>
      </xdr:nvSpPr>
      <xdr:spPr>
        <a:xfrm>
          <a:off x="8772525" y="390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3</xdr:row>
      <xdr:rowOff>19050</xdr:rowOff>
    </xdr:from>
    <xdr:to>
      <xdr:col>9</xdr:col>
      <xdr:colOff>323850</xdr:colOff>
      <xdr:row>5</xdr:row>
      <xdr:rowOff>9525</xdr:rowOff>
    </xdr:to>
    <xdr:sp>
      <xdr:nvSpPr>
        <xdr:cNvPr id="1" name="Line 33"/>
        <xdr:cNvSpPr>
          <a:spLocks/>
        </xdr:cNvSpPr>
      </xdr:nvSpPr>
      <xdr:spPr>
        <a:xfrm>
          <a:off x="4448175" y="390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3</xdr:row>
      <xdr:rowOff>19050</xdr:rowOff>
    </xdr:from>
    <xdr:to>
      <xdr:col>19</xdr:col>
      <xdr:colOff>304800</xdr:colOff>
      <xdr:row>5</xdr:row>
      <xdr:rowOff>9525</xdr:rowOff>
    </xdr:to>
    <xdr:sp>
      <xdr:nvSpPr>
        <xdr:cNvPr id="2" name="Line 34"/>
        <xdr:cNvSpPr>
          <a:spLocks/>
        </xdr:cNvSpPr>
      </xdr:nvSpPr>
      <xdr:spPr>
        <a:xfrm>
          <a:off x="8772525" y="3905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3</xdr:row>
      <xdr:rowOff>38100</xdr:rowOff>
    </xdr:from>
    <xdr:to>
      <xdr:col>9</xdr:col>
      <xdr:colOff>285750</xdr:colOff>
      <xdr:row>5</xdr:row>
      <xdr:rowOff>28575</xdr:rowOff>
    </xdr:to>
    <xdr:sp>
      <xdr:nvSpPr>
        <xdr:cNvPr id="1" name="Line 33"/>
        <xdr:cNvSpPr>
          <a:spLocks/>
        </xdr:cNvSpPr>
      </xdr:nvSpPr>
      <xdr:spPr>
        <a:xfrm>
          <a:off x="4410075" y="409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3</xdr:row>
      <xdr:rowOff>28575</xdr:rowOff>
    </xdr:from>
    <xdr:to>
      <xdr:col>19</xdr:col>
      <xdr:colOff>304800</xdr:colOff>
      <xdr:row>5</xdr:row>
      <xdr:rowOff>19050</xdr:rowOff>
    </xdr:to>
    <xdr:sp>
      <xdr:nvSpPr>
        <xdr:cNvPr id="2" name="Line 34"/>
        <xdr:cNvSpPr>
          <a:spLocks/>
        </xdr:cNvSpPr>
      </xdr:nvSpPr>
      <xdr:spPr>
        <a:xfrm>
          <a:off x="8772525" y="4000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6" max="6" width="9.28125" style="0" customWidth="1"/>
  </cols>
  <sheetData>
    <row r="1" spans="1:2" ht="12.75">
      <c r="A1" s="92">
        <v>1</v>
      </c>
      <c r="B1" t="s">
        <v>71</v>
      </c>
    </row>
    <row r="2" spans="1:2" ht="12.75">
      <c r="A2" s="92">
        <v>2</v>
      </c>
      <c r="B2" t="s">
        <v>65</v>
      </c>
    </row>
    <row r="3" spans="1:2" ht="12.75">
      <c r="A3" s="92">
        <v>3</v>
      </c>
      <c r="B3" t="s">
        <v>66</v>
      </c>
    </row>
    <row r="4" spans="1:2" ht="12.75">
      <c r="A4" s="92">
        <v>4</v>
      </c>
      <c r="B4" t="s">
        <v>72</v>
      </c>
    </row>
    <row r="5" spans="1:2" ht="12.75">
      <c r="A5" s="92">
        <v>5</v>
      </c>
      <c r="B5" t="s">
        <v>67</v>
      </c>
    </row>
    <row r="6" spans="1:2" ht="12.75">
      <c r="A6" s="92">
        <v>6</v>
      </c>
      <c r="B6" t="s">
        <v>68</v>
      </c>
    </row>
    <row r="7" spans="1:2" ht="12.75">
      <c r="A7" s="92">
        <v>7</v>
      </c>
      <c r="B7" t="s">
        <v>73</v>
      </c>
    </row>
    <row r="8" ht="12.75">
      <c r="A8" s="92"/>
    </row>
    <row r="9" spans="1:2" ht="12.75">
      <c r="A9" s="92"/>
      <c r="B9" t="s">
        <v>74</v>
      </c>
    </row>
    <row r="10" spans="1:2" ht="12.75">
      <c r="A10" s="92"/>
      <c r="B10" t="s">
        <v>75</v>
      </c>
    </row>
    <row r="11" ht="12.75">
      <c r="A11" s="92"/>
    </row>
    <row r="12" ht="12.75">
      <c r="A12" s="92"/>
    </row>
    <row r="13" ht="12.75">
      <c r="A13" s="92"/>
    </row>
    <row r="14" ht="12.75">
      <c r="A14" s="92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57421875" style="1" customWidth="1"/>
    <col min="4" max="4" width="6.140625" style="1" bestFit="1" customWidth="1"/>
    <col min="5" max="5" width="9.57421875" style="1" bestFit="1" customWidth="1"/>
    <col min="6" max="6" width="9.00390625" style="1" bestFit="1" customWidth="1"/>
    <col min="7" max="7" width="6.57421875" style="1" customWidth="1"/>
    <col min="8" max="8" width="5.140625" style="1" bestFit="1" customWidth="1"/>
    <col min="9" max="9" width="5.57421875" style="1" bestFit="1" customWidth="1"/>
    <col min="10" max="10" width="9.00390625" style="1" bestFit="1" customWidth="1"/>
    <col min="11" max="11" width="6.7109375" style="2" bestFit="1" customWidth="1"/>
    <col min="12" max="12" width="3.421875" style="1" bestFit="1" customWidth="1"/>
    <col min="13" max="13" width="6.140625" style="1" bestFit="1" customWidth="1"/>
    <col min="14" max="14" width="6.00390625" style="1" bestFit="1" customWidth="1"/>
    <col min="15" max="15" width="8.140625" style="1" bestFit="1" customWidth="1"/>
    <col min="16" max="16" width="8.140625" style="1" customWidth="1"/>
    <col min="17" max="17" width="6.8515625" style="1" bestFit="1" customWidth="1"/>
    <col min="18" max="18" width="5.140625" style="1" bestFit="1" customWidth="1"/>
    <col min="19" max="19" width="5.57421875" style="1" bestFit="1" customWidth="1"/>
    <col min="20" max="20" width="9.00390625" style="1" bestFit="1" customWidth="1"/>
    <col min="21" max="21" width="5.7109375" style="1" bestFit="1" customWidth="1"/>
    <col min="22" max="22" width="8.7109375" style="1" bestFit="1" customWidth="1"/>
    <col min="23" max="23" width="4.421875" style="1" bestFit="1" customWidth="1"/>
    <col min="24" max="24" width="5.140625" style="1" bestFit="1" customWidth="1"/>
    <col min="25" max="25" width="6.7109375" style="1" customWidth="1"/>
    <col min="26" max="26" width="5.00390625" style="1" customWidth="1"/>
    <col min="27" max="27" width="2.00390625" style="1" bestFit="1" customWidth="1"/>
    <col min="28" max="28" width="2.57421875" style="1" customWidth="1"/>
    <col min="29" max="29" width="4.140625" style="1" customWidth="1"/>
    <col min="30" max="31" width="9.140625" style="1" customWidth="1"/>
    <col min="32" max="32" width="9.8515625" style="1" customWidth="1"/>
    <col min="33" max="33" width="9.140625" style="1" customWidth="1"/>
    <col min="34" max="34" width="10.421875" style="1" bestFit="1" customWidth="1"/>
    <col min="35" max="35" width="9.140625" style="1" customWidth="1"/>
    <col min="36" max="36" width="10.421875" style="1" bestFit="1" customWidth="1"/>
    <col min="37" max="37" width="9.00390625" style="1" bestFit="1" customWidth="1"/>
    <col min="38" max="38" width="10.28125" style="1" bestFit="1" customWidth="1"/>
    <col min="39" max="39" width="8.8515625" style="1" bestFit="1" customWidth="1"/>
    <col min="40" max="16384" width="9.140625" style="1" customWidth="1"/>
  </cols>
  <sheetData>
    <row r="1" ht="11.25">
      <c r="A1" s="1" t="s">
        <v>77</v>
      </c>
    </row>
    <row r="2" ht="6.75" customHeight="1"/>
    <row r="3" spans="1:20" ht="11.25">
      <c r="A3" s="3" t="s">
        <v>0</v>
      </c>
      <c r="B3" s="93" t="s">
        <v>86</v>
      </c>
      <c r="C3" s="93"/>
      <c r="J3" s="4" t="s">
        <v>1</v>
      </c>
      <c r="T3" s="4" t="s">
        <v>1</v>
      </c>
    </row>
    <row r="4" ht="11.25" customHeight="1" thickBot="1"/>
    <row r="5" spans="1:47" s="3" customFormat="1" ht="12.75" customHeight="1" thickBot="1">
      <c r="A5" s="5" t="s">
        <v>2</v>
      </c>
      <c r="B5" s="94" t="s">
        <v>3</v>
      </c>
      <c r="C5" s="95"/>
      <c r="D5" s="96" t="s">
        <v>4</v>
      </c>
      <c r="E5" s="97"/>
      <c r="F5" s="97"/>
      <c r="G5" s="97"/>
      <c r="H5" s="97"/>
      <c r="I5" s="97"/>
      <c r="J5" s="97"/>
      <c r="K5" s="6" t="s">
        <v>5</v>
      </c>
      <c r="L5" s="7" t="s">
        <v>2</v>
      </c>
      <c r="M5" s="98" t="s">
        <v>6</v>
      </c>
      <c r="N5" s="99"/>
      <c r="O5" s="99"/>
      <c r="P5" s="99"/>
      <c r="Q5" s="99"/>
      <c r="R5" s="99"/>
      <c r="S5" s="99"/>
      <c r="T5" s="95"/>
      <c r="U5" s="8" t="s">
        <v>7</v>
      </c>
      <c r="V5" s="97" t="s">
        <v>8</v>
      </c>
      <c r="W5" s="97"/>
      <c r="X5" s="97"/>
      <c r="Y5" s="97"/>
      <c r="Z5" s="7" t="s">
        <v>9</v>
      </c>
      <c r="AA5" s="94" t="s">
        <v>10</v>
      </c>
      <c r="AB5" s="95"/>
      <c r="AC5" s="1"/>
      <c r="AD5" s="90"/>
      <c r="AE5" s="100" t="s">
        <v>11</v>
      </c>
      <c r="AF5" s="100"/>
      <c r="AG5" s="100"/>
      <c r="AH5" s="100" t="s">
        <v>12</v>
      </c>
      <c r="AI5" s="100"/>
      <c r="AJ5" s="100" t="s">
        <v>13</v>
      </c>
      <c r="AK5" s="100"/>
      <c r="AL5" s="100" t="s">
        <v>14</v>
      </c>
      <c r="AM5" s="100"/>
      <c r="AN5" s="100" t="s">
        <v>15</v>
      </c>
      <c r="AO5" s="100"/>
      <c r="AP5" s="100" t="s">
        <v>16</v>
      </c>
      <c r="AQ5" s="100"/>
      <c r="AR5" s="100" t="s">
        <v>17</v>
      </c>
      <c r="AS5" s="100"/>
      <c r="AT5" s="100" t="s">
        <v>18</v>
      </c>
      <c r="AU5" s="100"/>
    </row>
    <row r="6" spans="1:47" s="3" customFormat="1" ht="12.75" thickBot="1" thickTop="1">
      <c r="A6" s="10" t="s">
        <v>19</v>
      </c>
      <c r="B6" s="11" t="s">
        <v>5</v>
      </c>
      <c r="C6" s="12" t="s">
        <v>20</v>
      </c>
      <c r="D6" s="11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4" t="s">
        <v>27</v>
      </c>
      <c r="K6" s="15" t="s">
        <v>3</v>
      </c>
      <c r="L6" s="16" t="s">
        <v>28</v>
      </c>
      <c r="M6" s="17" t="s">
        <v>21</v>
      </c>
      <c r="N6" s="13" t="s">
        <v>22</v>
      </c>
      <c r="O6" s="13" t="s">
        <v>29</v>
      </c>
      <c r="P6" s="13" t="s">
        <v>30</v>
      </c>
      <c r="Q6" s="13" t="s">
        <v>24</v>
      </c>
      <c r="R6" s="13" t="s">
        <v>25</v>
      </c>
      <c r="S6" s="13" t="s">
        <v>26</v>
      </c>
      <c r="T6" s="12" t="s">
        <v>31</v>
      </c>
      <c r="U6" s="18" t="s">
        <v>32</v>
      </c>
      <c r="V6" s="17" t="s">
        <v>33</v>
      </c>
      <c r="W6" s="13" t="s">
        <v>34</v>
      </c>
      <c r="X6" s="13" t="s">
        <v>35</v>
      </c>
      <c r="Y6" s="14" t="s">
        <v>36</v>
      </c>
      <c r="Z6" s="16" t="s">
        <v>37</v>
      </c>
      <c r="AA6" s="11" t="s">
        <v>38</v>
      </c>
      <c r="AB6" s="12" t="s">
        <v>19</v>
      </c>
      <c r="AC6" s="1"/>
      <c r="AD6" s="9" t="s">
        <v>39</v>
      </c>
      <c r="AE6" s="9" t="s">
        <v>40</v>
      </c>
      <c r="AF6" s="9" t="s">
        <v>41</v>
      </c>
      <c r="AG6" s="9" t="s">
        <v>42</v>
      </c>
      <c r="AH6" s="9" t="s">
        <v>41</v>
      </c>
      <c r="AI6" s="9" t="s">
        <v>42</v>
      </c>
      <c r="AJ6" s="9" t="s">
        <v>41</v>
      </c>
      <c r="AK6" s="9" t="s">
        <v>42</v>
      </c>
      <c r="AL6" s="9" t="s">
        <v>41</v>
      </c>
      <c r="AM6" s="9" t="s">
        <v>42</v>
      </c>
      <c r="AN6" s="9" t="s">
        <v>41</v>
      </c>
      <c r="AO6" s="9" t="s">
        <v>42</v>
      </c>
      <c r="AP6" s="9" t="s">
        <v>41</v>
      </c>
      <c r="AQ6" s="9" t="s">
        <v>42</v>
      </c>
      <c r="AR6" s="9" t="s">
        <v>41</v>
      </c>
      <c r="AS6" s="9" t="s">
        <v>42</v>
      </c>
      <c r="AT6" s="9" t="s">
        <v>41</v>
      </c>
      <c r="AU6" s="9" t="s">
        <v>42</v>
      </c>
    </row>
    <row r="7" spans="1:56" ht="11.25">
      <c r="A7" s="19"/>
      <c r="B7" s="20"/>
      <c r="C7" s="21"/>
      <c r="D7" s="20"/>
      <c r="E7" s="22"/>
      <c r="F7" s="23">
        <f>E7*D7</f>
        <v>0</v>
      </c>
      <c r="G7" s="22"/>
      <c r="H7" s="22"/>
      <c r="I7" s="22"/>
      <c r="J7" s="24">
        <f>SUM(F7:I7)</f>
        <v>0</v>
      </c>
      <c r="K7" s="25" t="str">
        <f>IF(B7=0," ",B7)</f>
        <v> </v>
      </c>
      <c r="L7" s="26"/>
      <c r="M7" s="27"/>
      <c r="N7" s="28"/>
      <c r="O7" s="29">
        <f>IF(W7&gt;0,(N7*M7),0)</f>
        <v>0</v>
      </c>
      <c r="P7" s="29">
        <f>IF(W7=0,(M7*N7),0)</f>
        <v>0</v>
      </c>
      <c r="Q7" s="22"/>
      <c r="R7" s="22"/>
      <c r="S7" s="22"/>
      <c r="T7" s="30">
        <f>AD7-Q7-R7-S7</f>
        <v>0</v>
      </c>
      <c r="U7" s="31">
        <f>IF(W7=0,(P7*1%),(O7*0.005%))</f>
        <v>0</v>
      </c>
      <c r="V7" s="32">
        <f aca="true" t="shared" si="0" ref="V7:V33">IF(L7=0,0,(T7-J7))</f>
        <v>0</v>
      </c>
      <c r="W7" s="33" t="str">
        <f>IF(L7=0," ",L7-A7)</f>
        <v> </v>
      </c>
      <c r="X7" s="34">
        <f>IF(F7=0,0,((V7/F7)*100))</f>
        <v>0</v>
      </c>
      <c r="Y7" s="35">
        <f>IF(A7=0,0,IF(W7=0,X7*30,(X7/W7)*30))</f>
        <v>0</v>
      </c>
      <c r="Z7" s="36" t="str">
        <f>IF(W7=0,"SIM"," ")</f>
        <v> </v>
      </c>
      <c r="AA7" s="20"/>
      <c r="AB7" s="37"/>
      <c r="AD7" s="38">
        <f>O7+P7</f>
        <v>0</v>
      </c>
      <c r="AE7" s="38">
        <f>IF(V7&lt;0,V7,0)</f>
        <v>0</v>
      </c>
      <c r="AF7" s="39">
        <f>IF(W7&gt;0,AE7,0)</f>
        <v>0</v>
      </c>
      <c r="AG7" s="39">
        <f>IF(W7=0,AE7,0)</f>
        <v>0</v>
      </c>
      <c r="AH7" s="39">
        <f>IF(W7&gt;0,F7,0)</f>
        <v>0</v>
      </c>
      <c r="AI7" s="39">
        <f>IF(W7=0,F7,0)</f>
        <v>0</v>
      </c>
      <c r="AJ7" s="39">
        <f>IF(W7&gt;0,G7,0)</f>
        <v>0</v>
      </c>
      <c r="AK7" s="39">
        <f>IF(W7=0,G7,0)</f>
        <v>0</v>
      </c>
      <c r="AL7" s="39">
        <f>IF(W7&gt;0,Q7,0)</f>
        <v>0</v>
      </c>
      <c r="AM7" s="39">
        <f>IF(W7=0,Q7,0)</f>
        <v>0</v>
      </c>
      <c r="AN7" s="39">
        <f>IF(W7&gt;0,H7,0)</f>
        <v>0</v>
      </c>
      <c r="AO7" s="39">
        <f>IF(W7=0,H7,0)</f>
        <v>0</v>
      </c>
      <c r="AP7" s="39">
        <f>IF(W7&gt;0,R7,0)</f>
        <v>0</v>
      </c>
      <c r="AQ7" s="39">
        <f>IF(W7=0,R7,0)</f>
        <v>0</v>
      </c>
      <c r="AR7" s="39">
        <f>IF(W7&gt;0,I7,0)</f>
        <v>0</v>
      </c>
      <c r="AS7" s="39">
        <f>IF(W7=0,I7,0)</f>
        <v>0</v>
      </c>
      <c r="AT7" s="39">
        <f>IF(W7&gt;0,S7,0)</f>
        <v>0</v>
      </c>
      <c r="AU7" s="39">
        <f>IF(W7=0,S7,0)</f>
        <v>0</v>
      </c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1.25">
      <c r="A8" s="40"/>
      <c r="B8" s="41"/>
      <c r="C8" s="42"/>
      <c r="D8" s="41"/>
      <c r="E8" s="43"/>
      <c r="F8" s="23">
        <f>E8*D8</f>
        <v>0</v>
      </c>
      <c r="G8" s="22"/>
      <c r="H8" s="22"/>
      <c r="I8" s="22"/>
      <c r="J8" s="24">
        <f aca="true" t="shared" si="1" ref="J8:J32">SUM(F8:I8)</f>
        <v>0</v>
      </c>
      <c r="K8" s="25" t="str">
        <f aca="true" t="shared" si="2" ref="K8:K33">IF(B8=0," ",B8)</f>
        <v> </v>
      </c>
      <c r="L8" s="44"/>
      <c r="M8" s="45"/>
      <c r="N8" s="46"/>
      <c r="O8" s="29">
        <f aca="true" t="shared" si="3" ref="O8:O33">IF(W8&gt;0,(N8*M8),0)</f>
        <v>0</v>
      </c>
      <c r="P8" s="29">
        <f aca="true" t="shared" si="4" ref="P8:P33">IF(W8=0,(M8*N8),0)</f>
        <v>0</v>
      </c>
      <c r="Q8" s="43"/>
      <c r="R8" s="43"/>
      <c r="S8" s="43"/>
      <c r="T8" s="30">
        <f aca="true" t="shared" si="5" ref="T8:T33">AD8-Q8-R8-S8</f>
        <v>0</v>
      </c>
      <c r="U8" s="31">
        <f aca="true" t="shared" si="6" ref="U8:U33">IF(W8=0,(P8*1%),(O8*0.005%))</f>
        <v>0</v>
      </c>
      <c r="V8" s="47">
        <f t="shared" si="0"/>
        <v>0</v>
      </c>
      <c r="W8" s="48" t="str">
        <f>IF(L8=0," ",L8-A8)</f>
        <v> </v>
      </c>
      <c r="X8" s="49">
        <f>IF(F8=0,0,((V8/F8)*100))</f>
        <v>0</v>
      </c>
      <c r="Y8" s="50">
        <f>IF(A8=0,0,IF(W8=0,X8*30,(X8/W8)*30))</f>
        <v>0</v>
      </c>
      <c r="Z8" s="51" t="str">
        <f aca="true" t="shared" si="7" ref="Z8:Z33">IF(W8=0,"SIM"," ")</f>
        <v> </v>
      </c>
      <c r="AA8" s="41"/>
      <c r="AB8" s="52"/>
      <c r="AD8" s="38">
        <f aca="true" t="shared" si="8" ref="AD8:AD33">O8+P8</f>
        <v>0</v>
      </c>
      <c r="AE8" s="38">
        <f aca="true" t="shared" si="9" ref="AE8:AE33">IF(V8&lt;0,V8,0)</f>
        <v>0</v>
      </c>
      <c r="AF8" s="39">
        <f aca="true" t="shared" si="10" ref="AF8:AF33">IF(W8&gt;0,AE8,0)</f>
        <v>0</v>
      </c>
      <c r="AG8" s="39">
        <f aca="true" t="shared" si="11" ref="AG8:AG33">IF(W8=0,AE8,0)</f>
        <v>0</v>
      </c>
      <c r="AH8" s="39">
        <f>IF(W8&gt;0,F8,0)</f>
        <v>0</v>
      </c>
      <c r="AI8" s="39">
        <f>IF(W8=0,F8,0)</f>
        <v>0</v>
      </c>
      <c r="AJ8" s="39">
        <f aca="true" t="shared" si="12" ref="AJ8:AJ33">IF(W8&gt;0,G8,0)</f>
        <v>0</v>
      </c>
      <c r="AK8" s="39">
        <f aca="true" t="shared" si="13" ref="AK8:AK33">IF(W8=0,G8,0)</f>
        <v>0</v>
      </c>
      <c r="AL8" s="39">
        <f aca="true" t="shared" si="14" ref="AL8:AL33">IF(W8&gt;0,Q8,0)</f>
        <v>0</v>
      </c>
      <c r="AM8" s="39">
        <f aca="true" t="shared" si="15" ref="AM8:AM33">IF(W8=0,Q8,0)</f>
        <v>0</v>
      </c>
      <c r="AN8" s="39">
        <f aca="true" t="shared" si="16" ref="AN8:AN33">IF(W8&gt;0,H8,0)</f>
        <v>0</v>
      </c>
      <c r="AO8" s="39">
        <f aca="true" t="shared" si="17" ref="AO8:AO33">IF(W8=0,H8,0)</f>
        <v>0</v>
      </c>
      <c r="AP8" s="39">
        <f aca="true" t="shared" si="18" ref="AP8:AP33">IF(W8&gt;0,R8,0)</f>
        <v>0</v>
      </c>
      <c r="AQ8" s="39">
        <f aca="true" t="shared" si="19" ref="AQ8:AQ33">IF(W8=0,R8,0)</f>
        <v>0</v>
      </c>
      <c r="AR8" s="39">
        <f aca="true" t="shared" si="20" ref="AR8:AR33">IF(W8&gt;0,I8,0)</f>
        <v>0</v>
      </c>
      <c r="AS8" s="39">
        <f aca="true" t="shared" si="21" ref="AS8:AS33">IF(W8=0,I8,0)</f>
        <v>0</v>
      </c>
      <c r="AT8" s="39">
        <f aca="true" t="shared" si="22" ref="AT8:AT33">IF(W8&gt;0,S8,0)</f>
        <v>0</v>
      </c>
      <c r="AU8" s="39">
        <f aca="true" t="shared" si="23" ref="AU8:AU33">IF(W8=0,S8,0)</f>
        <v>0</v>
      </c>
      <c r="AV8" s="39"/>
      <c r="AW8" s="39"/>
      <c r="AX8" s="39"/>
      <c r="AY8" s="39"/>
      <c r="AZ8" s="39"/>
      <c r="BA8" s="39"/>
      <c r="BB8" s="39"/>
      <c r="BC8" s="39"/>
      <c r="BD8" s="39"/>
    </row>
    <row r="9" spans="1:56" ht="11.25">
      <c r="A9" s="40"/>
      <c r="B9" s="41"/>
      <c r="C9" s="42"/>
      <c r="D9" s="41"/>
      <c r="E9" s="43"/>
      <c r="F9" s="23">
        <f aca="true" t="shared" si="24" ref="F9:F33">E9*D9</f>
        <v>0</v>
      </c>
      <c r="G9" s="43"/>
      <c r="H9" s="43"/>
      <c r="I9" s="43"/>
      <c r="J9" s="24">
        <f t="shared" si="1"/>
        <v>0</v>
      </c>
      <c r="K9" s="25" t="str">
        <f t="shared" si="2"/>
        <v> </v>
      </c>
      <c r="L9" s="44"/>
      <c r="M9" s="45"/>
      <c r="N9" s="46"/>
      <c r="O9" s="29">
        <f t="shared" si="3"/>
        <v>0</v>
      </c>
      <c r="P9" s="29">
        <f t="shared" si="4"/>
        <v>0</v>
      </c>
      <c r="Q9" s="43"/>
      <c r="R9" s="43"/>
      <c r="S9" s="43"/>
      <c r="T9" s="30">
        <f t="shared" si="5"/>
        <v>0</v>
      </c>
      <c r="U9" s="31">
        <f t="shared" si="6"/>
        <v>0</v>
      </c>
      <c r="V9" s="47">
        <f t="shared" si="0"/>
        <v>0</v>
      </c>
      <c r="W9" s="48" t="str">
        <f>IF(L9=0," ",L9-A9)</f>
        <v> </v>
      </c>
      <c r="X9" s="49">
        <f aca="true" t="shared" si="25" ref="X9:X33">IF(F9=0,0,((V9/F9)*100))</f>
        <v>0</v>
      </c>
      <c r="Y9" s="50">
        <f>IF(A9=0,0,IF(W9=0,X9*30,(X9/W9)*30))</f>
        <v>0</v>
      </c>
      <c r="Z9" s="51" t="str">
        <f t="shared" si="7"/>
        <v> </v>
      </c>
      <c r="AA9" s="53"/>
      <c r="AB9" s="42"/>
      <c r="AD9" s="38">
        <f t="shared" si="8"/>
        <v>0</v>
      </c>
      <c r="AE9" s="38">
        <f t="shared" si="9"/>
        <v>0</v>
      </c>
      <c r="AF9" s="39">
        <f t="shared" si="10"/>
        <v>0</v>
      </c>
      <c r="AG9" s="39">
        <f t="shared" si="11"/>
        <v>0</v>
      </c>
      <c r="AH9" s="39">
        <f>IF(W9&gt;0,F9,0)</f>
        <v>0</v>
      </c>
      <c r="AI9" s="39">
        <f>IF(W9=0,F9,0)</f>
        <v>0</v>
      </c>
      <c r="AJ9" s="39">
        <f t="shared" si="12"/>
        <v>0</v>
      </c>
      <c r="AK9" s="39">
        <f t="shared" si="13"/>
        <v>0</v>
      </c>
      <c r="AL9" s="39">
        <f t="shared" si="14"/>
        <v>0</v>
      </c>
      <c r="AM9" s="39">
        <f t="shared" si="15"/>
        <v>0</v>
      </c>
      <c r="AN9" s="39">
        <f t="shared" si="16"/>
        <v>0</v>
      </c>
      <c r="AO9" s="39">
        <f t="shared" si="17"/>
        <v>0</v>
      </c>
      <c r="AP9" s="39">
        <f t="shared" si="18"/>
        <v>0</v>
      </c>
      <c r="AQ9" s="39">
        <f t="shared" si="19"/>
        <v>0</v>
      </c>
      <c r="AR9" s="39">
        <f t="shared" si="20"/>
        <v>0</v>
      </c>
      <c r="AS9" s="39">
        <f t="shared" si="21"/>
        <v>0</v>
      </c>
      <c r="AT9" s="39">
        <f t="shared" si="22"/>
        <v>0</v>
      </c>
      <c r="AU9" s="39">
        <f t="shared" si="23"/>
        <v>0</v>
      </c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1.25">
      <c r="A10" s="40"/>
      <c r="B10" s="41"/>
      <c r="C10" s="42"/>
      <c r="D10" s="41"/>
      <c r="E10" s="43"/>
      <c r="F10" s="23">
        <f t="shared" si="24"/>
        <v>0</v>
      </c>
      <c r="G10" s="43"/>
      <c r="H10" s="43"/>
      <c r="I10" s="43"/>
      <c r="J10" s="24">
        <f t="shared" si="1"/>
        <v>0</v>
      </c>
      <c r="K10" s="25" t="str">
        <f t="shared" si="2"/>
        <v> </v>
      </c>
      <c r="L10" s="44"/>
      <c r="M10" s="45"/>
      <c r="N10" s="46"/>
      <c r="O10" s="29">
        <f t="shared" si="3"/>
        <v>0</v>
      </c>
      <c r="P10" s="29">
        <f t="shared" si="4"/>
        <v>0</v>
      </c>
      <c r="Q10" s="43"/>
      <c r="R10" s="43"/>
      <c r="S10" s="43"/>
      <c r="T10" s="30">
        <f t="shared" si="5"/>
        <v>0</v>
      </c>
      <c r="U10" s="31">
        <f t="shared" si="6"/>
        <v>0</v>
      </c>
      <c r="V10" s="47">
        <f t="shared" si="0"/>
        <v>0</v>
      </c>
      <c r="W10" s="48" t="str">
        <f>IF(L10=0," ",L10-A10)</f>
        <v> </v>
      </c>
      <c r="X10" s="49">
        <f t="shared" si="25"/>
        <v>0</v>
      </c>
      <c r="Y10" s="50">
        <f>IF(L10=0,0,IF(W10=0,X10*30,(X10/W10)*30))</f>
        <v>0</v>
      </c>
      <c r="Z10" s="51" t="str">
        <f t="shared" si="7"/>
        <v> </v>
      </c>
      <c r="AA10" s="53"/>
      <c r="AB10" s="42"/>
      <c r="AD10" s="38">
        <f t="shared" si="8"/>
        <v>0</v>
      </c>
      <c r="AE10" s="38">
        <f t="shared" si="9"/>
        <v>0</v>
      </c>
      <c r="AF10" s="39">
        <f t="shared" si="10"/>
        <v>0</v>
      </c>
      <c r="AG10" s="39">
        <f t="shared" si="11"/>
        <v>0</v>
      </c>
      <c r="AH10" s="39">
        <f>IF(W10&gt;0,F10,0)</f>
        <v>0</v>
      </c>
      <c r="AI10" s="39">
        <f>IF(W10=0,F10,0)</f>
        <v>0</v>
      </c>
      <c r="AJ10" s="39">
        <f t="shared" si="12"/>
        <v>0</v>
      </c>
      <c r="AK10" s="39">
        <f t="shared" si="13"/>
        <v>0</v>
      </c>
      <c r="AL10" s="39">
        <f t="shared" si="14"/>
        <v>0</v>
      </c>
      <c r="AM10" s="39">
        <f t="shared" si="15"/>
        <v>0</v>
      </c>
      <c r="AN10" s="39">
        <f t="shared" si="16"/>
        <v>0</v>
      </c>
      <c r="AO10" s="39">
        <f t="shared" si="17"/>
        <v>0</v>
      </c>
      <c r="AP10" s="39">
        <f t="shared" si="18"/>
        <v>0</v>
      </c>
      <c r="AQ10" s="39">
        <f t="shared" si="19"/>
        <v>0</v>
      </c>
      <c r="AR10" s="39">
        <f t="shared" si="20"/>
        <v>0</v>
      </c>
      <c r="AS10" s="39">
        <f t="shared" si="21"/>
        <v>0</v>
      </c>
      <c r="AT10" s="39">
        <f t="shared" si="22"/>
        <v>0</v>
      </c>
      <c r="AU10" s="39">
        <f t="shared" si="23"/>
        <v>0</v>
      </c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11.25">
      <c r="A11" s="40"/>
      <c r="B11" s="41"/>
      <c r="C11" s="42"/>
      <c r="D11" s="41"/>
      <c r="E11" s="43"/>
      <c r="F11" s="23">
        <f t="shared" si="24"/>
        <v>0</v>
      </c>
      <c r="G11" s="43"/>
      <c r="H11" s="43"/>
      <c r="I11" s="43"/>
      <c r="J11" s="24">
        <f t="shared" si="1"/>
        <v>0</v>
      </c>
      <c r="K11" s="25" t="str">
        <f t="shared" si="2"/>
        <v> </v>
      </c>
      <c r="L11" s="44"/>
      <c r="M11" s="45"/>
      <c r="N11" s="46"/>
      <c r="O11" s="29">
        <f t="shared" si="3"/>
        <v>0</v>
      </c>
      <c r="P11" s="29">
        <f t="shared" si="4"/>
        <v>0</v>
      </c>
      <c r="Q11" s="43"/>
      <c r="R11" s="43"/>
      <c r="S11" s="43"/>
      <c r="T11" s="30">
        <f t="shared" si="5"/>
        <v>0</v>
      </c>
      <c r="U11" s="31">
        <f t="shared" si="6"/>
        <v>0</v>
      </c>
      <c r="V11" s="47">
        <f t="shared" si="0"/>
        <v>0</v>
      </c>
      <c r="W11" s="48" t="str">
        <f aca="true" t="shared" si="26" ref="W11:W33">IF(L11=0," ",L11-A11)</f>
        <v> </v>
      </c>
      <c r="X11" s="49">
        <f t="shared" si="25"/>
        <v>0</v>
      </c>
      <c r="Y11" s="50">
        <f aca="true" t="shared" si="27" ref="Y11:Y33">IF(L11=0,0,IF(W11=0,X11*30,(X11/W11)*30))</f>
        <v>0</v>
      </c>
      <c r="Z11" s="51" t="str">
        <f t="shared" si="7"/>
        <v> </v>
      </c>
      <c r="AA11" s="53"/>
      <c r="AB11" s="42"/>
      <c r="AD11" s="38">
        <f t="shared" si="8"/>
        <v>0</v>
      </c>
      <c r="AE11" s="38">
        <f t="shared" si="9"/>
        <v>0</v>
      </c>
      <c r="AF11" s="39">
        <f t="shared" si="10"/>
        <v>0</v>
      </c>
      <c r="AG11" s="39">
        <f t="shared" si="11"/>
        <v>0</v>
      </c>
      <c r="AH11" s="39">
        <f>IF(W11&gt;0,F11,0)</f>
        <v>0</v>
      </c>
      <c r="AI11" s="39">
        <f>IF(W11=0,F11,0)</f>
        <v>0</v>
      </c>
      <c r="AJ11" s="39">
        <f t="shared" si="12"/>
        <v>0</v>
      </c>
      <c r="AK11" s="39">
        <f t="shared" si="13"/>
        <v>0</v>
      </c>
      <c r="AL11" s="39">
        <f t="shared" si="14"/>
        <v>0</v>
      </c>
      <c r="AM11" s="39">
        <f t="shared" si="15"/>
        <v>0</v>
      </c>
      <c r="AN11" s="39">
        <f t="shared" si="16"/>
        <v>0</v>
      </c>
      <c r="AO11" s="39">
        <f t="shared" si="17"/>
        <v>0</v>
      </c>
      <c r="AP11" s="39">
        <f t="shared" si="18"/>
        <v>0</v>
      </c>
      <c r="AQ11" s="39">
        <f t="shared" si="19"/>
        <v>0</v>
      </c>
      <c r="AR11" s="39">
        <f t="shared" si="20"/>
        <v>0</v>
      </c>
      <c r="AS11" s="39">
        <f t="shared" si="21"/>
        <v>0</v>
      </c>
      <c r="AT11" s="39">
        <f t="shared" si="22"/>
        <v>0</v>
      </c>
      <c r="AU11" s="39">
        <f t="shared" si="23"/>
        <v>0</v>
      </c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1.25">
      <c r="A12" s="40"/>
      <c r="B12" s="41"/>
      <c r="C12" s="42"/>
      <c r="D12" s="41"/>
      <c r="E12" s="43"/>
      <c r="F12" s="23">
        <f t="shared" si="24"/>
        <v>0</v>
      </c>
      <c r="G12" s="43"/>
      <c r="H12" s="43"/>
      <c r="I12" s="43"/>
      <c r="J12" s="24">
        <f t="shared" si="1"/>
        <v>0</v>
      </c>
      <c r="K12" s="25" t="str">
        <f t="shared" si="2"/>
        <v> </v>
      </c>
      <c r="L12" s="44"/>
      <c r="M12" s="45"/>
      <c r="N12" s="46"/>
      <c r="O12" s="29">
        <f t="shared" si="3"/>
        <v>0</v>
      </c>
      <c r="P12" s="29">
        <f t="shared" si="4"/>
        <v>0</v>
      </c>
      <c r="Q12" s="43"/>
      <c r="R12" s="43"/>
      <c r="S12" s="43"/>
      <c r="T12" s="30">
        <f t="shared" si="5"/>
        <v>0</v>
      </c>
      <c r="U12" s="31">
        <f t="shared" si="6"/>
        <v>0</v>
      </c>
      <c r="V12" s="47">
        <f t="shared" si="0"/>
        <v>0</v>
      </c>
      <c r="W12" s="48" t="str">
        <f t="shared" si="26"/>
        <v> </v>
      </c>
      <c r="X12" s="49">
        <f t="shared" si="25"/>
        <v>0</v>
      </c>
      <c r="Y12" s="50">
        <f t="shared" si="27"/>
        <v>0</v>
      </c>
      <c r="Z12" s="51" t="str">
        <f t="shared" si="7"/>
        <v> </v>
      </c>
      <c r="AA12" s="53"/>
      <c r="AB12" s="42"/>
      <c r="AD12" s="38">
        <f t="shared" si="8"/>
        <v>0</v>
      </c>
      <c r="AE12" s="38">
        <f t="shared" si="9"/>
        <v>0</v>
      </c>
      <c r="AF12" s="39">
        <f t="shared" si="10"/>
        <v>0</v>
      </c>
      <c r="AG12" s="39">
        <f t="shared" si="11"/>
        <v>0</v>
      </c>
      <c r="AH12" s="39">
        <f aca="true" t="shared" si="28" ref="AH12:AH33">IF(W12&gt;0,F12,0)</f>
        <v>0</v>
      </c>
      <c r="AI12" s="39">
        <f aca="true" t="shared" si="29" ref="AI12:AI33">IF(W12=0,F12,0)</f>
        <v>0</v>
      </c>
      <c r="AJ12" s="39">
        <f t="shared" si="12"/>
        <v>0</v>
      </c>
      <c r="AK12" s="39">
        <f t="shared" si="13"/>
        <v>0</v>
      </c>
      <c r="AL12" s="39">
        <f t="shared" si="14"/>
        <v>0</v>
      </c>
      <c r="AM12" s="39">
        <f t="shared" si="15"/>
        <v>0</v>
      </c>
      <c r="AN12" s="39">
        <f t="shared" si="16"/>
        <v>0</v>
      </c>
      <c r="AO12" s="39">
        <f t="shared" si="17"/>
        <v>0</v>
      </c>
      <c r="AP12" s="39">
        <f t="shared" si="18"/>
        <v>0</v>
      </c>
      <c r="AQ12" s="39">
        <f t="shared" si="19"/>
        <v>0</v>
      </c>
      <c r="AR12" s="39">
        <f t="shared" si="20"/>
        <v>0</v>
      </c>
      <c r="AS12" s="39">
        <f t="shared" si="21"/>
        <v>0</v>
      </c>
      <c r="AT12" s="39">
        <f t="shared" si="22"/>
        <v>0</v>
      </c>
      <c r="AU12" s="39">
        <f t="shared" si="23"/>
        <v>0</v>
      </c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1.25">
      <c r="A13" s="40"/>
      <c r="B13" s="41"/>
      <c r="C13" s="42"/>
      <c r="D13" s="41"/>
      <c r="E13" s="43"/>
      <c r="F13" s="23">
        <f t="shared" si="24"/>
        <v>0</v>
      </c>
      <c r="G13" s="43"/>
      <c r="H13" s="43"/>
      <c r="I13" s="43"/>
      <c r="J13" s="24">
        <f t="shared" si="1"/>
        <v>0</v>
      </c>
      <c r="K13" s="25" t="str">
        <f t="shared" si="2"/>
        <v> </v>
      </c>
      <c r="L13" s="44"/>
      <c r="M13" s="45"/>
      <c r="N13" s="46"/>
      <c r="O13" s="29">
        <f t="shared" si="3"/>
        <v>0</v>
      </c>
      <c r="P13" s="29">
        <f t="shared" si="4"/>
        <v>0</v>
      </c>
      <c r="Q13" s="43"/>
      <c r="R13" s="43"/>
      <c r="S13" s="43"/>
      <c r="T13" s="30">
        <f t="shared" si="5"/>
        <v>0</v>
      </c>
      <c r="U13" s="31">
        <f t="shared" si="6"/>
        <v>0</v>
      </c>
      <c r="V13" s="47">
        <f t="shared" si="0"/>
        <v>0</v>
      </c>
      <c r="W13" s="48" t="str">
        <f t="shared" si="26"/>
        <v> </v>
      </c>
      <c r="X13" s="49">
        <f t="shared" si="25"/>
        <v>0</v>
      </c>
      <c r="Y13" s="50">
        <f t="shared" si="27"/>
        <v>0</v>
      </c>
      <c r="Z13" s="51" t="str">
        <f t="shared" si="7"/>
        <v> </v>
      </c>
      <c r="AA13" s="53"/>
      <c r="AB13" s="42"/>
      <c r="AD13" s="38">
        <f t="shared" si="8"/>
        <v>0</v>
      </c>
      <c r="AE13" s="38">
        <f t="shared" si="9"/>
        <v>0</v>
      </c>
      <c r="AF13" s="39">
        <f t="shared" si="10"/>
        <v>0</v>
      </c>
      <c r="AG13" s="39">
        <f t="shared" si="11"/>
        <v>0</v>
      </c>
      <c r="AH13" s="39">
        <f t="shared" si="28"/>
        <v>0</v>
      </c>
      <c r="AI13" s="39">
        <f t="shared" si="29"/>
        <v>0</v>
      </c>
      <c r="AJ13" s="39">
        <f t="shared" si="12"/>
        <v>0</v>
      </c>
      <c r="AK13" s="39">
        <f t="shared" si="13"/>
        <v>0</v>
      </c>
      <c r="AL13" s="39">
        <f t="shared" si="14"/>
        <v>0</v>
      </c>
      <c r="AM13" s="39">
        <f t="shared" si="15"/>
        <v>0</v>
      </c>
      <c r="AN13" s="39">
        <f t="shared" si="16"/>
        <v>0</v>
      </c>
      <c r="AO13" s="39">
        <f t="shared" si="17"/>
        <v>0</v>
      </c>
      <c r="AP13" s="39">
        <f t="shared" si="18"/>
        <v>0</v>
      </c>
      <c r="AQ13" s="39">
        <f t="shared" si="19"/>
        <v>0</v>
      </c>
      <c r="AR13" s="39">
        <f t="shared" si="20"/>
        <v>0</v>
      </c>
      <c r="AS13" s="39">
        <f t="shared" si="21"/>
        <v>0</v>
      </c>
      <c r="AT13" s="39">
        <f t="shared" si="22"/>
        <v>0</v>
      </c>
      <c r="AU13" s="39">
        <f t="shared" si="23"/>
        <v>0</v>
      </c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11.25">
      <c r="A14" s="40"/>
      <c r="B14" s="41"/>
      <c r="C14" s="42"/>
      <c r="D14" s="41"/>
      <c r="E14" s="43"/>
      <c r="F14" s="23">
        <f t="shared" si="24"/>
        <v>0</v>
      </c>
      <c r="G14" s="43"/>
      <c r="H14" s="43"/>
      <c r="I14" s="43"/>
      <c r="J14" s="24">
        <f t="shared" si="1"/>
        <v>0</v>
      </c>
      <c r="K14" s="25" t="str">
        <f t="shared" si="2"/>
        <v> </v>
      </c>
      <c r="L14" s="44"/>
      <c r="M14" s="45"/>
      <c r="N14" s="46"/>
      <c r="O14" s="29">
        <f t="shared" si="3"/>
        <v>0</v>
      </c>
      <c r="P14" s="29">
        <f t="shared" si="4"/>
        <v>0</v>
      </c>
      <c r="Q14" s="43"/>
      <c r="R14" s="43"/>
      <c r="S14" s="43"/>
      <c r="T14" s="30">
        <f t="shared" si="5"/>
        <v>0</v>
      </c>
      <c r="U14" s="31">
        <f t="shared" si="6"/>
        <v>0</v>
      </c>
      <c r="V14" s="47">
        <f t="shared" si="0"/>
        <v>0</v>
      </c>
      <c r="W14" s="48" t="str">
        <f t="shared" si="26"/>
        <v> </v>
      </c>
      <c r="X14" s="49">
        <f t="shared" si="25"/>
        <v>0</v>
      </c>
      <c r="Y14" s="50">
        <f t="shared" si="27"/>
        <v>0</v>
      </c>
      <c r="Z14" s="51" t="str">
        <f t="shared" si="7"/>
        <v> </v>
      </c>
      <c r="AA14" s="53"/>
      <c r="AB14" s="42"/>
      <c r="AD14" s="38">
        <f t="shared" si="8"/>
        <v>0</v>
      </c>
      <c r="AE14" s="38">
        <f t="shared" si="9"/>
        <v>0</v>
      </c>
      <c r="AF14" s="39">
        <f t="shared" si="10"/>
        <v>0</v>
      </c>
      <c r="AG14" s="39">
        <f t="shared" si="11"/>
        <v>0</v>
      </c>
      <c r="AH14" s="39">
        <f t="shared" si="28"/>
        <v>0</v>
      </c>
      <c r="AI14" s="39">
        <f t="shared" si="29"/>
        <v>0</v>
      </c>
      <c r="AJ14" s="39">
        <f t="shared" si="12"/>
        <v>0</v>
      </c>
      <c r="AK14" s="39">
        <f t="shared" si="13"/>
        <v>0</v>
      </c>
      <c r="AL14" s="39">
        <f t="shared" si="14"/>
        <v>0</v>
      </c>
      <c r="AM14" s="39">
        <f t="shared" si="15"/>
        <v>0</v>
      </c>
      <c r="AN14" s="39">
        <f t="shared" si="16"/>
        <v>0</v>
      </c>
      <c r="AO14" s="39">
        <f t="shared" si="17"/>
        <v>0</v>
      </c>
      <c r="AP14" s="39">
        <f t="shared" si="18"/>
        <v>0</v>
      </c>
      <c r="AQ14" s="39">
        <f t="shared" si="19"/>
        <v>0</v>
      </c>
      <c r="AR14" s="39">
        <f t="shared" si="20"/>
        <v>0</v>
      </c>
      <c r="AS14" s="39">
        <f t="shared" si="21"/>
        <v>0</v>
      </c>
      <c r="AT14" s="39">
        <f t="shared" si="22"/>
        <v>0</v>
      </c>
      <c r="AU14" s="39">
        <f t="shared" si="23"/>
        <v>0</v>
      </c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1.25">
      <c r="A15" s="40"/>
      <c r="B15" s="41"/>
      <c r="C15" s="42"/>
      <c r="D15" s="41"/>
      <c r="E15" s="43"/>
      <c r="F15" s="23">
        <f t="shared" si="24"/>
        <v>0</v>
      </c>
      <c r="G15" s="54"/>
      <c r="H15" s="43"/>
      <c r="I15" s="43"/>
      <c r="J15" s="24">
        <f t="shared" si="1"/>
        <v>0</v>
      </c>
      <c r="K15" s="25" t="str">
        <f t="shared" si="2"/>
        <v> </v>
      </c>
      <c r="L15" s="44"/>
      <c r="M15" s="45"/>
      <c r="N15" s="46"/>
      <c r="O15" s="29">
        <f t="shared" si="3"/>
        <v>0</v>
      </c>
      <c r="P15" s="29">
        <f t="shared" si="4"/>
        <v>0</v>
      </c>
      <c r="Q15" s="43"/>
      <c r="R15" s="43"/>
      <c r="S15" s="43"/>
      <c r="T15" s="30">
        <f t="shared" si="5"/>
        <v>0</v>
      </c>
      <c r="U15" s="31">
        <f t="shared" si="6"/>
        <v>0</v>
      </c>
      <c r="V15" s="47">
        <f t="shared" si="0"/>
        <v>0</v>
      </c>
      <c r="W15" s="48" t="str">
        <f t="shared" si="26"/>
        <v> </v>
      </c>
      <c r="X15" s="49">
        <f t="shared" si="25"/>
        <v>0</v>
      </c>
      <c r="Y15" s="50">
        <f t="shared" si="27"/>
        <v>0</v>
      </c>
      <c r="Z15" s="51" t="str">
        <f t="shared" si="7"/>
        <v> </v>
      </c>
      <c r="AA15" s="53"/>
      <c r="AB15" s="42"/>
      <c r="AD15" s="38">
        <f t="shared" si="8"/>
        <v>0</v>
      </c>
      <c r="AE15" s="38">
        <f t="shared" si="9"/>
        <v>0</v>
      </c>
      <c r="AF15" s="39">
        <f t="shared" si="10"/>
        <v>0</v>
      </c>
      <c r="AG15" s="39">
        <f t="shared" si="11"/>
        <v>0</v>
      </c>
      <c r="AH15" s="39">
        <f t="shared" si="28"/>
        <v>0</v>
      </c>
      <c r="AI15" s="39">
        <f t="shared" si="29"/>
        <v>0</v>
      </c>
      <c r="AJ15" s="39">
        <f t="shared" si="12"/>
        <v>0</v>
      </c>
      <c r="AK15" s="39">
        <f t="shared" si="13"/>
        <v>0</v>
      </c>
      <c r="AL15" s="39">
        <f t="shared" si="14"/>
        <v>0</v>
      </c>
      <c r="AM15" s="39">
        <f t="shared" si="15"/>
        <v>0</v>
      </c>
      <c r="AN15" s="39">
        <f t="shared" si="16"/>
        <v>0</v>
      </c>
      <c r="AO15" s="39">
        <f t="shared" si="17"/>
        <v>0</v>
      </c>
      <c r="AP15" s="39">
        <f t="shared" si="18"/>
        <v>0</v>
      </c>
      <c r="AQ15" s="39">
        <f t="shared" si="19"/>
        <v>0</v>
      </c>
      <c r="AR15" s="39">
        <f t="shared" si="20"/>
        <v>0</v>
      </c>
      <c r="AS15" s="39">
        <f t="shared" si="21"/>
        <v>0</v>
      </c>
      <c r="AT15" s="39">
        <f t="shared" si="22"/>
        <v>0</v>
      </c>
      <c r="AU15" s="39">
        <f t="shared" si="23"/>
        <v>0</v>
      </c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1.25">
      <c r="A16" s="40"/>
      <c r="B16" s="41"/>
      <c r="C16" s="42"/>
      <c r="D16" s="41"/>
      <c r="E16" s="43"/>
      <c r="F16" s="23">
        <f t="shared" si="24"/>
        <v>0</v>
      </c>
      <c r="G16" s="54"/>
      <c r="H16" s="43"/>
      <c r="I16" s="43"/>
      <c r="J16" s="24">
        <f t="shared" si="1"/>
        <v>0</v>
      </c>
      <c r="K16" s="25" t="str">
        <f t="shared" si="2"/>
        <v> </v>
      </c>
      <c r="L16" s="44"/>
      <c r="M16" s="45"/>
      <c r="N16" s="46"/>
      <c r="O16" s="29">
        <f t="shared" si="3"/>
        <v>0</v>
      </c>
      <c r="P16" s="29">
        <f t="shared" si="4"/>
        <v>0</v>
      </c>
      <c r="Q16" s="43"/>
      <c r="R16" s="43"/>
      <c r="S16" s="43"/>
      <c r="T16" s="30">
        <f t="shared" si="5"/>
        <v>0</v>
      </c>
      <c r="U16" s="31">
        <f t="shared" si="6"/>
        <v>0</v>
      </c>
      <c r="V16" s="47">
        <f t="shared" si="0"/>
        <v>0</v>
      </c>
      <c r="W16" s="48" t="str">
        <f t="shared" si="26"/>
        <v> </v>
      </c>
      <c r="X16" s="49">
        <f t="shared" si="25"/>
        <v>0</v>
      </c>
      <c r="Y16" s="50">
        <f t="shared" si="27"/>
        <v>0</v>
      </c>
      <c r="Z16" s="51" t="str">
        <f t="shared" si="7"/>
        <v> </v>
      </c>
      <c r="AA16" s="53"/>
      <c r="AB16" s="42"/>
      <c r="AD16" s="38">
        <f t="shared" si="8"/>
        <v>0</v>
      </c>
      <c r="AE16" s="38">
        <f t="shared" si="9"/>
        <v>0</v>
      </c>
      <c r="AF16" s="39">
        <f t="shared" si="10"/>
        <v>0</v>
      </c>
      <c r="AG16" s="39">
        <f t="shared" si="11"/>
        <v>0</v>
      </c>
      <c r="AH16" s="39">
        <f t="shared" si="28"/>
        <v>0</v>
      </c>
      <c r="AI16" s="39">
        <f t="shared" si="29"/>
        <v>0</v>
      </c>
      <c r="AJ16" s="39">
        <f t="shared" si="12"/>
        <v>0</v>
      </c>
      <c r="AK16" s="39">
        <f t="shared" si="13"/>
        <v>0</v>
      </c>
      <c r="AL16" s="39">
        <f t="shared" si="14"/>
        <v>0</v>
      </c>
      <c r="AM16" s="39">
        <f t="shared" si="15"/>
        <v>0</v>
      </c>
      <c r="AN16" s="39">
        <f t="shared" si="16"/>
        <v>0</v>
      </c>
      <c r="AO16" s="39">
        <f t="shared" si="17"/>
        <v>0</v>
      </c>
      <c r="AP16" s="39">
        <f t="shared" si="18"/>
        <v>0</v>
      </c>
      <c r="AQ16" s="39">
        <f t="shared" si="19"/>
        <v>0</v>
      </c>
      <c r="AR16" s="39">
        <f t="shared" si="20"/>
        <v>0</v>
      </c>
      <c r="AS16" s="39">
        <f t="shared" si="21"/>
        <v>0</v>
      </c>
      <c r="AT16" s="39">
        <f t="shared" si="22"/>
        <v>0</v>
      </c>
      <c r="AU16" s="39">
        <f t="shared" si="23"/>
        <v>0</v>
      </c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11.25">
      <c r="A17" s="55"/>
      <c r="B17" s="41"/>
      <c r="C17" s="42"/>
      <c r="D17" s="53"/>
      <c r="E17" s="43"/>
      <c r="F17" s="23">
        <f t="shared" si="24"/>
        <v>0</v>
      </c>
      <c r="G17" s="54"/>
      <c r="H17" s="43"/>
      <c r="I17" s="43"/>
      <c r="J17" s="24">
        <f t="shared" si="1"/>
        <v>0</v>
      </c>
      <c r="K17" s="25" t="str">
        <f t="shared" si="2"/>
        <v> </v>
      </c>
      <c r="L17" s="44"/>
      <c r="M17" s="45"/>
      <c r="N17" s="46"/>
      <c r="O17" s="29">
        <f t="shared" si="3"/>
        <v>0</v>
      </c>
      <c r="P17" s="29">
        <f t="shared" si="4"/>
        <v>0</v>
      </c>
      <c r="Q17" s="43"/>
      <c r="R17" s="43"/>
      <c r="S17" s="43"/>
      <c r="T17" s="30">
        <f t="shared" si="5"/>
        <v>0</v>
      </c>
      <c r="U17" s="31">
        <f t="shared" si="6"/>
        <v>0</v>
      </c>
      <c r="V17" s="47">
        <f t="shared" si="0"/>
        <v>0</v>
      </c>
      <c r="W17" s="48" t="str">
        <f t="shared" si="26"/>
        <v> </v>
      </c>
      <c r="X17" s="49">
        <f t="shared" si="25"/>
        <v>0</v>
      </c>
      <c r="Y17" s="50">
        <f t="shared" si="27"/>
        <v>0</v>
      </c>
      <c r="Z17" s="51" t="str">
        <f t="shared" si="7"/>
        <v> </v>
      </c>
      <c r="AA17" s="53"/>
      <c r="AB17" s="42"/>
      <c r="AD17" s="38">
        <f t="shared" si="8"/>
        <v>0</v>
      </c>
      <c r="AE17" s="38">
        <f t="shared" si="9"/>
        <v>0</v>
      </c>
      <c r="AF17" s="39">
        <f t="shared" si="10"/>
        <v>0</v>
      </c>
      <c r="AG17" s="39">
        <f t="shared" si="11"/>
        <v>0</v>
      </c>
      <c r="AH17" s="39">
        <f t="shared" si="28"/>
        <v>0</v>
      </c>
      <c r="AI17" s="39">
        <f t="shared" si="29"/>
        <v>0</v>
      </c>
      <c r="AJ17" s="39">
        <f t="shared" si="12"/>
        <v>0</v>
      </c>
      <c r="AK17" s="39">
        <f t="shared" si="13"/>
        <v>0</v>
      </c>
      <c r="AL17" s="39">
        <f t="shared" si="14"/>
        <v>0</v>
      </c>
      <c r="AM17" s="39">
        <f t="shared" si="15"/>
        <v>0</v>
      </c>
      <c r="AN17" s="39">
        <f t="shared" si="16"/>
        <v>0</v>
      </c>
      <c r="AO17" s="39">
        <f t="shared" si="17"/>
        <v>0</v>
      </c>
      <c r="AP17" s="39">
        <f t="shared" si="18"/>
        <v>0</v>
      </c>
      <c r="AQ17" s="39">
        <f t="shared" si="19"/>
        <v>0</v>
      </c>
      <c r="AR17" s="39">
        <f t="shared" si="20"/>
        <v>0</v>
      </c>
      <c r="AS17" s="39">
        <f t="shared" si="21"/>
        <v>0</v>
      </c>
      <c r="AT17" s="39">
        <f t="shared" si="22"/>
        <v>0</v>
      </c>
      <c r="AU17" s="39">
        <f t="shared" si="23"/>
        <v>0</v>
      </c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11.25">
      <c r="A18" s="55"/>
      <c r="B18" s="41"/>
      <c r="C18" s="42"/>
      <c r="D18" s="53"/>
      <c r="E18" s="43"/>
      <c r="F18" s="23">
        <f t="shared" si="24"/>
        <v>0</v>
      </c>
      <c r="G18" s="54"/>
      <c r="H18" s="43"/>
      <c r="I18" s="43"/>
      <c r="J18" s="24">
        <f t="shared" si="1"/>
        <v>0</v>
      </c>
      <c r="K18" s="25" t="str">
        <f t="shared" si="2"/>
        <v> </v>
      </c>
      <c r="L18" s="56"/>
      <c r="M18" s="45"/>
      <c r="N18" s="46"/>
      <c r="O18" s="29">
        <f t="shared" si="3"/>
        <v>0</v>
      </c>
      <c r="P18" s="29">
        <f t="shared" si="4"/>
        <v>0</v>
      </c>
      <c r="Q18" s="54"/>
      <c r="R18" s="43"/>
      <c r="S18" s="43"/>
      <c r="T18" s="30">
        <f t="shared" si="5"/>
        <v>0</v>
      </c>
      <c r="U18" s="31">
        <f t="shared" si="6"/>
        <v>0</v>
      </c>
      <c r="V18" s="47">
        <f t="shared" si="0"/>
        <v>0</v>
      </c>
      <c r="W18" s="48" t="str">
        <f t="shared" si="26"/>
        <v> </v>
      </c>
      <c r="X18" s="49">
        <f t="shared" si="25"/>
        <v>0</v>
      </c>
      <c r="Y18" s="50">
        <f t="shared" si="27"/>
        <v>0</v>
      </c>
      <c r="Z18" s="51" t="str">
        <f t="shared" si="7"/>
        <v> </v>
      </c>
      <c r="AA18" s="53"/>
      <c r="AB18" s="42"/>
      <c r="AD18" s="38">
        <f t="shared" si="8"/>
        <v>0</v>
      </c>
      <c r="AE18" s="38">
        <f t="shared" si="9"/>
        <v>0</v>
      </c>
      <c r="AF18" s="39">
        <f t="shared" si="10"/>
        <v>0</v>
      </c>
      <c r="AG18" s="39">
        <f t="shared" si="11"/>
        <v>0</v>
      </c>
      <c r="AH18" s="39">
        <f t="shared" si="28"/>
        <v>0</v>
      </c>
      <c r="AI18" s="39">
        <f t="shared" si="29"/>
        <v>0</v>
      </c>
      <c r="AJ18" s="39">
        <f t="shared" si="12"/>
        <v>0</v>
      </c>
      <c r="AK18" s="39">
        <f t="shared" si="13"/>
        <v>0</v>
      </c>
      <c r="AL18" s="39">
        <f t="shared" si="14"/>
        <v>0</v>
      </c>
      <c r="AM18" s="39">
        <f t="shared" si="15"/>
        <v>0</v>
      </c>
      <c r="AN18" s="39">
        <f t="shared" si="16"/>
        <v>0</v>
      </c>
      <c r="AO18" s="39">
        <f t="shared" si="17"/>
        <v>0</v>
      </c>
      <c r="AP18" s="39">
        <f t="shared" si="18"/>
        <v>0</v>
      </c>
      <c r="AQ18" s="39">
        <f t="shared" si="19"/>
        <v>0</v>
      </c>
      <c r="AR18" s="39">
        <f t="shared" si="20"/>
        <v>0</v>
      </c>
      <c r="AS18" s="39">
        <f t="shared" si="21"/>
        <v>0</v>
      </c>
      <c r="AT18" s="39">
        <f t="shared" si="22"/>
        <v>0</v>
      </c>
      <c r="AU18" s="39">
        <f t="shared" si="23"/>
        <v>0</v>
      </c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11.25">
      <c r="A19" s="55"/>
      <c r="B19" s="41"/>
      <c r="C19" s="42"/>
      <c r="D19" s="53"/>
      <c r="E19" s="54"/>
      <c r="F19" s="23">
        <f t="shared" si="24"/>
        <v>0</v>
      </c>
      <c r="G19" s="54"/>
      <c r="H19" s="54"/>
      <c r="I19" s="54"/>
      <c r="J19" s="24">
        <f t="shared" si="1"/>
        <v>0</v>
      </c>
      <c r="K19" s="25" t="str">
        <f t="shared" si="2"/>
        <v> </v>
      </c>
      <c r="L19" s="56"/>
      <c r="M19" s="45"/>
      <c r="N19" s="43"/>
      <c r="O19" s="29">
        <f t="shared" si="3"/>
        <v>0</v>
      </c>
      <c r="P19" s="29">
        <f t="shared" si="4"/>
        <v>0</v>
      </c>
      <c r="Q19" s="54"/>
      <c r="R19" s="54"/>
      <c r="S19" s="54"/>
      <c r="T19" s="30">
        <f t="shared" si="5"/>
        <v>0</v>
      </c>
      <c r="U19" s="31">
        <f t="shared" si="6"/>
        <v>0</v>
      </c>
      <c r="V19" s="47">
        <f t="shared" si="0"/>
        <v>0</v>
      </c>
      <c r="W19" s="48" t="str">
        <f t="shared" si="26"/>
        <v> </v>
      </c>
      <c r="X19" s="49">
        <f t="shared" si="25"/>
        <v>0</v>
      </c>
      <c r="Y19" s="50">
        <f t="shared" si="27"/>
        <v>0</v>
      </c>
      <c r="Z19" s="51" t="str">
        <f t="shared" si="7"/>
        <v> </v>
      </c>
      <c r="AA19" s="53"/>
      <c r="AB19" s="42"/>
      <c r="AD19" s="38">
        <f t="shared" si="8"/>
        <v>0</v>
      </c>
      <c r="AE19" s="38">
        <f t="shared" si="9"/>
        <v>0</v>
      </c>
      <c r="AF19" s="39">
        <f t="shared" si="10"/>
        <v>0</v>
      </c>
      <c r="AG19" s="39">
        <f t="shared" si="11"/>
        <v>0</v>
      </c>
      <c r="AH19" s="39">
        <f t="shared" si="28"/>
        <v>0</v>
      </c>
      <c r="AI19" s="39">
        <f t="shared" si="29"/>
        <v>0</v>
      </c>
      <c r="AJ19" s="39">
        <f t="shared" si="12"/>
        <v>0</v>
      </c>
      <c r="AK19" s="39">
        <f t="shared" si="13"/>
        <v>0</v>
      </c>
      <c r="AL19" s="39">
        <f t="shared" si="14"/>
        <v>0</v>
      </c>
      <c r="AM19" s="39">
        <f t="shared" si="15"/>
        <v>0</v>
      </c>
      <c r="AN19" s="39">
        <f t="shared" si="16"/>
        <v>0</v>
      </c>
      <c r="AO19" s="39">
        <f t="shared" si="17"/>
        <v>0</v>
      </c>
      <c r="AP19" s="39">
        <f t="shared" si="18"/>
        <v>0</v>
      </c>
      <c r="AQ19" s="39">
        <f t="shared" si="19"/>
        <v>0</v>
      </c>
      <c r="AR19" s="39">
        <f t="shared" si="20"/>
        <v>0</v>
      </c>
      <c r="AS19" s="39">
        <f t="shared" si="21"/>
        <v>0</v>
      </c>
      <c r="AT19" s="39">
        <f t="shared" si="22"/>
        <v>0</v>
      </c>
      <c r="AU19" s="39">
        <f t="shared" si="23"/>
        <v>0</v>
      </c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11.25">
      <c r="A20" s="55"/>
      <c r="B20" s="41"/>
      <c r="C20" s="42"/>
      <c r="D20" s="53"/>
      <c r="E20" s="54"/>
      <c r="F20" s="23">
        <f t="shared" si="24"/>
        <v>0</v>
      </c>
      <c r="G20" s="54"/>
      <c r="H20" s="54"/>
      <c r="I20" s="54"/>
      <c r="J20" s="24">
        <f t="shared" si="1"/>
        <v>0</v>
      </c>
      <c r="K20" s="25" t="str">
        <f t="shared" si="2"/>
        <v> </v>
      </c>
      <c r="L20" s="56"/>
      <c r="M20" s="57"/>
      <c r="N20" s="43"/>
      <c r="O20" s="29">
        <f t="shared" si="3"/>
        <v>0</v>
      </c>
      <c r="P20" s="29">
        <f t="shared" si="4"/>
        <v>0</v>
      </c>
      <c r="Q20" s="54"/>
      <c r="R20" s="54"/>
      <c r="S20" s="54"/>
      <c r="T20" s="30">
        <f t="shared" si="5"/>
        <v>0</v>
      </c>
      <c r="U20" s="31">
        <f t="shared" si="6"/>
        <v>0</v>
      </c>
      <c r="V20" s="47">
        <f t="shared" si="0"/>
        <v>0</v>
      </c>
      <c r="W20" s="48" t="str">
        <f t="shared" si="26"/>
        <v> </v>
      </c>
      <c r="X20" s="49">
        <f t="shared" si="25"/>
        <v>0</v>
      </c>
      <c r="Y20" s="50">
        <f t="shared" si="27"/>
        <v>0</v>
      </c>
      <c r="Z20" s="51" t="str">
        <f t="shared" si="7"/>
        <v> </v>
      </c>
      <c r="AA20" s="53"/>
      <c r="AB20" s="42"/>
      <c r="AD20" s="38">
        <f t="shared" si="8"/>
        <v>0</v>
      </c>
      <c r="AE20" s="38">
        <f t="shared" si="9"/>
        <v>0</v>
      </c>
      <c r="AF20" s="39">
        <f t="shared" si="10"/>
        <v>0</v>
      </c>
      <c r="AG20" s="39">
        <f t="shared" si="11"/>
        <v>0</v>
      </c>
      <c r="AH20" s="39">
        <f t="shared" si="28"/>
        <v>0</v>
      </c>
      <c r="AI20" s="39">
        <f t="shared" si="29"/>
        <v>0</v>
      </c>
      <c r="AJ20" s="39">
        <f t="shared" si="12"/>
        <v>0</v>
      </c>
      <c r="AK20" s="39">
        <f t="shared" si="13"/>
        <v>0</v>
      </c>
      <c r="AL20" s="39">
        <f t="shared" si="14"/>
        <v>0</v>
      </c>
      <c r="AM20" s="39">
        <f t="shared" si="15"/>
        <v>0</v>
      </c>
      <c r="AN20" s="39">
        <f t="shared" si="16"/>
        <v>0</v>
      </c>
      <c r="AO20" s="39">
        <f t="shared" si="17"/>
        <v>0</v>
      </c>
      <c r="AP20" s="39">
        <f t="shared" si="18"/>
        <v>0</v>
      </c>
      <c r="AQ20" s="39">
        <f t="shared" si="19"/>
        <v>0</v>
      </c>
      <c r="AR20" s="39">
        <f t="shared" si="20"/>
        <v>0</v>
      </c>
      <c r="AS20" s="39">
        <f t="shared" si="21"/>
        <v>0</v>
      </c>
      <c r="AT20" s="39">
        <f t="shared" si="22"/>
        <v>0</v>
      </c>
      <c r="AU20" s="39">
        <f t="shared" si="23"/>
        <v>0</v>
      </c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11.25">
      <c r="A21" s="55"/>
      <c r="B21" s="41"/>
      <c r="C21" s="42"/>
      <c r="D21" s="53"/>
      <c r="E21" s="54"/>
      <c r="F21" s="23">
        <f t="shared" si="24"/>
        <v>0</v>
      </c>
      <c r="G21" s="54"/>
      <c r="H21" s="54"/>
      <c r="I21" s="54"/>
      <c r="J21" s="24">
        <f t="shared" si="1"/>
        <v>0</v>
      </c>
      <c r="K21" s="25" t="str">
        <f t="shared" si="2"/>
        <v> </v>
      </c>
      <c r="L21" s="56"/>
      <c r="M21" s="57"/>
      <c r="N21" s="43"/>
      <c r="O21" s="29">
        <f t="shared" si="3"/>
        <v>0</v>
      </c>
      <c r="P21" s="29">
        <f t="shared" si="4"/>
        <v>0</v>
      </c>
      <c r="Q21" s="54"/>
      <c r="R21" s="54"/>
      <c r="S21" s="54"/>
      <c r="T21" s="30">
        <f t="shared" si="5"/>
        <v>0</v>
      </c>
      <c r="U21" s="31">
        <f t="shared" si="6"/>
        <v>0</v>
      </c>
      <c r="V21" s="47">
        <f t="shared" si="0"/>
        <v>0</v>
      </c>
      <c r="W21" s="48" t="str">
        <f t="shared" si="26"/>
        <v> </v>
      </c>
      <c r="X21" s="49">
        <f t="shared" si="25"/>
        <v>0</v>
      </c>
      <c r="Y21" s="50">
        <f t="shared" si="27"/>
        <v>0</v>
      </c>
      <c r="Z21" s="51" t="str">
        <f t="shared" si="7"/>
        <v> </v>
      </c>
      <c r="AA21" s="53"/>
      <c r="AB21" s="42"/>
      <c r="AD21" s="38">
        <f t="shared" si="8"/>
        <v>0</v>
      </c>
      <c r="AE21" s="38">
        <f t="shared" si="9"/>
        <v>0</v>
      </c>
      <c r="AF21" s="39">
        <f t="shared" si="10"/>
        <v>0</v>
      </c>
      <c r="AG21" s="39">
        <f t="shared" si="11"/>
        <v>0</v>
      </c>
      <c r="AH21" s="39">
        <f t="shared" si="28"/>
        <v>0</v>
      </c>
      <c r="AI21" s="39">
        <f t="shared" si="29"/>
        <v>0</v>
      </c>
      <c r="AJ21" s="39">
        <f t="shared" si="12"/>
        <v>0</v>
      </c>
      <c r="AK21" s="39">
        <f t="shared" si="13"/>
        <v>0</v>
      </c>
      <c r="AL21" s="39">
        <f t="shared" si="14"/>
        <v>0</v>
      </c>
      <c r="AM21" s="39">
        <f t="shared" si="15"/>
        <v>0</v>
      </c>
      <c r="AN21" s="39">
        <f t="shared" si="16"/>
        <v>0</v>
      </c>
      <c r="AO21" s="39">
        <f t="shared" si="17"/>
        <v>0</v>
      </c>
      <c r="AP21" s="39">
        <f t="shared" si="18"/>
        <v>0</v>
      </c>
      <c r="AQ21" s="39">
        <f t="shared" si="19"/>
        <v>0</v>
      </c>
      <c r="AR21" s="39">
        <f t="shared" si="20"/>
        <v>0</v>
      </c>
      <c r="AS21" s="39">
        <f t="shared" si="21"/>
        <v>0</v>
      </c>
      <c r="AT21" s="39">
        <f t="shared" si="22"/>
        <v>0</v>
      </c>
      <c r="AU21" s="39">
        <f t="shared" si="23"/>
        <v>0</v>
      </c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11.25">
      <c r="A22" s="55"/>
      <c r="B22" s="41"/>
      <c r="C22" s="42"/>
      <c r="D22" s="53"/>
      <c r="E22" s="54"/>
      <c r="F22" s="23">
        <f t="shared" si="24"/>
        <v>0</v>
      </c>
      <c r="G22" s="54"/>
      <c r="H22" s="54"/>
      <c r="I22" s="54"/>
      <c r="J22" s="24">
        <f t="shared" si="1"/>
        <v>0</v>
      </c>
      <c r="K22" s="25" t="str">
        <f t="shared" si="2"/>
        <v> </v>
      </c>
      <c r="L22" s="56"/>
      <c r="M22" s="57"/>
      <c r="N22" s="43"/>
      <c r="O22" s="29">
        <f t="shared" si="3"/>
        <v>0</v>
      </c>
      <c r="P22" s="29">
        <f t="shared" si="4"/>
        <v>0</v>
      </c>
      <c r="Q22" s="54"/>
      <c r="R22" s="54"/>
      <c r="S22" s="54"/>
      <c r="T22" s="30">
        <f t="shared" si="5"/>
        <v>0</v>
      </c>
      <c r="U22" s="31">
        <f t="shared" si="6"/>
        <v>0</v>
      </c>
      <c r="V22" s="47">
        <f t="shared" si="0"/>
        <v>0</v>
      </c>
      <c r="W22" s="48" t="str">
        <f t="shared" si="26"/>
        <v> </v>
      </c>
      <c r="X22" s="49">
        <f t="shared" si="25"/>
        <v>0</v>
      </c>
      <c r="Y22" s="50">
        <f t="shared" si="27"/>
        <v>0</v>
      </c>
      <c r="Z22" s="51" t="str">
        <f t="shared" si="7"/>
        <v> </v>
      </c>
      <c r="AA22" s="53"/>
      <c r="AB22" s="42"/>
      <c r="AD22" s="38">
        <f t="shared" si="8"/>
        <v>0</v>
      </c>
      <c r="AE22" s="38">
        <f t="shared" si="9"/>
        <v>0</v>
      </c>
      <c r="AF22" s="39">
        <f t="shared" si="10"/>
        <v>0</v>
      </c>
      <c r="AG22" s="39">
        <f t="shared" si="11"/>
        <v>0</v>
      </c>
      <c r="AH22" s="39">
        <f t="shared" si="28"/>
        <v>0</v>
      </c>
      <c r="AI22" s="39">
        <f t="shared" si="29"/>
        <v>0</v>
      </c>
      <c r="AJ22" s="39">
        <f t="shared" si="12"/>
        <v>0</v>
      </c>
      <c r="AK22" s="39">
        <f t="shared" si="13"/>
        <v>0</v>
      </c>
      <c r="AL22" s="39">
        <f t="shared" si="14"/>
        <v>0</v>
      </c>
      <c r="AM22" s="39">
        <f t="shared" si="15"/>
        <v>0</v>
      </c>
      <c r="AN22" s="39">
        <f t="shared" si="16"/>
        <v>0</v>
      </c>
      <c r="AO22" s="39">
        <f t="shared" si="17"/>
        <v>0</v>
      </c>
      <c r="AP22" s="39">
        <f t="shared" si="18"/>
        <v>0</v>
      </c>
      <c r="AQ22" s="39">
        <f t="shared" si="19"/>
        <v>0</v>
      </c>
      <c r="AR22" s="39">
        <f t="shared" si="20"/>
        <v>0</v>
      </c>
      <c r="AS22" s="39">
        <f t="shared" si="21"/>
        <v>0</v>
      </c>
      <c r="AT22" s="39">
        <f t="shared" si="22"/>
        <v>0</v>
      </c>
      <c r="AU22" s="39">
        <f t="shared" si="23"/>
        <v>0</v>
      </c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1.25">
      <c r="A23" s="55"/>
      <c r="B23" s="41"/>
      <c r="C23" s="42"/>
      <c r="D23" s="53"/>
      <c r="E23" s="54"/>
      <c r="F23" s="23">
        <f t="shared" si="24"/>
        <v>0</v>
      </c>
      <c r="G23" s="54"/>
      <c r="H23" s="54"/>
      <c r="I23" s="54"/>
      <c r="J23" s="24">
        <f t="shared" si="1"/>
        <v>0</v>
      </c>
      <c r="K23" s="25" t="str">
        <f t="shared" si="2"/>
        <v> </v>
      </c>
      <c r="L23" s="56"/>
      <c r="M23" s="57"/>
      <c r="N23" s="43"/>
      <c r="O23" s="29">
        <f t="shared" si="3"/>
        <v>0</v>
      </c>
      <c r="P23" s="29">
        <f t="shared" si="4"/>
        <v>0</v>
      </c>
      <c r="Q23" s="54"/>
      <c r="R23" s="54"/>
      <c r="S23" s="54"/>
      <c r="T23" s="30">
        <f t="shared" si="5"/>
        <v>0</v>
      </c>
      <c r="U23" s="31">
        <f t="shared" si="6"/>
        <v>0</v>
      </c>
      <c r="V23" s="47">
        <f t="shared" si="0"/>
        <v>0</v>
      </c>
      <c r="W23" s="48" t="str">
        <f t="shared" si="26"/>
        <v> </v>
      </c>
      <c r="X23" s="49">
        <f t="shared" si="25"/>
        <v>0</v>
      </c>
      <c r="Y23" s="50">
        <f t="shared" si="27"/>
        <v>0</v>
      </c>
      <c r="Z23" s="51" t="str">
        <f t="shared" si="7"/>
        <v> </v>
      </c>
      <c r="AA23" s="53"/>
      <c r="AB23" s="42"/>
      <c r="AD23" s="38">
        <f t="shared" si="8"/>
        <v>0</v>
      </c>
      <c r="AE23" s="38">
        <f t="shared" si="9"/>
        <v>0</v>
      </c>
      <c r="AF23" s="39">
        <f t="shared" si="10"/>
        <v>0</v>
      </c>
      <c r="AG23" s="39">
        <f t="shared" si="11"/>
        <v>0</v>
      </c>
      <c r="AH23" s="39">
        <f t="shared" si="28"/>
        <v>0</v>
      </c>
      <c r="AI23" s="39">
        <f t="shared" si="29"/>
        <v>0</v>
      </c>
      <c r="AJ23" s="39">
        <f t="shared" si="12"/>
        <v>0</v>
      </c>
      <c r="AK23" s="39">
        <f t="shared" si="13"/>
        <v>0</v>
      </c>
      <c r="AL23" s="39">
        <f t="shared" si="14"/>
        <v>0</v>
      </c>
      <c r="AM23" s="39">
        <f t="shared" si="15"/>
        <v>0</v>
      </c>
      <c r="AN23" s="39">
        <f t="shared" si="16"/>
        <v>0</v>
      </c>
      <c r="AO23" s="39">
        <f t="shared" si="17"/>
        <v>0</v>
      </c>
      <c r="AP23" s="39">
        <f t="shared" si="18"/>
        <v>0</v>
      </c>
      <c r="AQ23" s="39">
        <f t="shared" si="19"/>
        <v>0</v>
      </c>
      <c r="AR23" s="39">
        <f t="shared" si="20"/>
        <v>0</v>
      </c>
      <c r="AS23" s="39">
        <f t="shared" si="21"/>
        <v>0</v>
      </c>
      <c r="AT23" s="39">
        <f t="shared" si="22"/>
        <v>0</v>
      </c>
      <c r="AU23" s="39">
        <f t="shared" si="23"/>
        <v>0</v>
      </c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1.25">
      <c r="A24" s="55"/>
      <c r="B24" s="41"/>
      <c r="C24" s="42"/>
      <c r="D24" s="53"/>
      <c r="E24" s="54"/>
      <c r="F24" s="23">
        <f t="shared" si="24"/>
        <v>0</v>
      </c>
      <c r="G24" s="54"/>
      <c r="H24" s="54"/>
      <c r="I24" s="54"/>
      <c r="J24" s="24">
        <f t="shared" si="1"/>
        <v>0</v>
      </c>
      <c r="K24" s="25" t="str">
        <f t="shared" si="2"/>
        <v> </v>
      </c>
      <c r="L24" s="56"/>
      <c r="M24" s="57"/>
      <c r="N24" s="43"/>
      <c r="O24" s="29">
        <f t="shared" si="3"/>
        <v>0</v>
      </c>
      <c r="P24" s="29">
        <f t="shared" si="4"/>
        <v>0</v>
      </c>
      <c r="Q24" s="54"/>
      <c r="R24" s="54"/>
      <c r="S24" s="54"/>
      <c r="T24" s="30">
        <f t="shared" si="5"/>
        <v>0</v>
      </c>
      <c r="U24" s="31">
        <f t="shared" si="6"/>
        <v>0</v>
      </c>
      <c r="V24" s="47">
        <f t="shared" si="0"/>
        <v>0</v>
      </c>
      <c r="W24" s="48" t="str">
        <f t="shared" si="26"/>
        <v> </v>
      </c>
      <c r="X24" s="49">
        <f t="shared" si="25"/>
        <v>0</v>
      </c>
      <c r="Y24" s="50">
        <f t="shared" si="27"/>
        <v>0</v>
      </c>
      <c r="Z24" s="51" t="str">
        <f t="shared" si="7"/>
        <v> </v>
      </c>
      <c r="AA24" s="53"/>
      <c r="AB24" s="42"/>
      <c r="AD24" s="38">
        <f t="shared" si="8"/>
        <v>0</v>
      </c>
      <c r="AE24" s="38">
        <f t="shared" si="9"/>
        <v>0</v>
      </c>
      <c r="AF24" s="39">
        <f t="shared" si="10"/>
        <v>0</v>
      </c>
      <c r="AG24" s="39">
        <f t="shared" si="11"/>
        <v>0</v>
      </c>
      <c r="AH24" s="39">
        <f t="shared" si="28"/>
        <v>0</v>
      </c>
      <c r="AI24" s="39">
        <f t="shared" si="29"/>
        <v>0</v>
      </c>
      <c r="AJ24" s="39">
        <f t="shared" si="12"/>
        <v>0</v>
      </c>
      <c r="AK24" s="39">
        <f t="shared" si="13"/>
        <v>0</v>
      </c>
      <c r="AL24" s="39">
        <f t="shared" si="14"/>
        <v>0</v>
      </c>
      <c r="AM24" s="39">
        <f t="shared" si="15"/>
        <v>0</v>
      </c>
      <c r="AN24" s="39">
        <f t="shared" si="16"/>
        <v>0</v>
      </c>
      <c r="AO24" s="39">
        <f t="shared" si="17"/>
        <v>0</v>
      </c>
      <c r="AP24" s="39">
        <f t="shared" si="18"/>
        <v>0</v>
      </c>
      <c r="AQ24" s="39">
        <f t="shared" si="19"/>
        <v>0</v>
      </c>
      <c r="AR24" s="39">
        <f t="shared" si="20"/>
        <v>0</v>
      </c>
      <c r="AS24" s="39">
        <f t="shared" si="21"/>
        <v>0</v>
      </c>
      <c r="AT24" s="39">
        <f t="shared" si="22"/>
        <v>0</v>
      </c>
      <c r="AU24" s="39">
        <f t="shared" si="23"/>
        <v>0</v>
      </c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1.25">
      <c r="A25" s="55"/>
      <c r="B25" s="41"/>
      <c r="C25" s="42"/>
      <c r="D25" s="53"/>
      <c r="E25" s="54"/>
      <c r="F25" s="23">
        <f t="shared" si="24"/>
        <v>0</v>
      </c>
      <c r="G25" s="54"/>
      <c r="H25" s="54"/>
      <c r="I25" s="54"/>
      <c r="J25" s="24">
        <f t="shared" si="1"/>
        <v>0</v>
      </c>
      <c r="K25" s="25" t="str">
        <f t="shared" si="2"/>
        <v> </v>
      </c>
      <c r="L25" s="56"/>
      <c r="M25" s="57"/>
      <c r="N25" s="43"/>
      <c r="O25" s="29">
        <f t="shared" si="3"/>
        <v>0</v>
      </c>
      <c r="P25" s="29">
        <f t="shared" si="4"/>
        <v>0</v>
      </c>
      <c r="Q25" s="54"/>
      <c r="R25" s="54"/>
      <c r="S25" s="54"/>
      <c r="T25" s="30">
        <f t="shared" si="5"/>
        <v>0</v>
      </c>
      <c r="U25" s="31">
        <f t="shared" si="6"/>
        <v>0</v>
      </c>
      <c r="V25" s="47">
        <f t="shared" si="0"/>
        <v>0</v>
      </c>
      <c r="W25" s="48" t="str">
        <f t="shared" si="26"/>
        <v> </v>
      </c>
      <c r="X25" s="49">
        <f t="shared" si="25"/>
        <v>0</v>
      </c>
      <c r="Y25" s="50">
        <f t="shared" si="27"/>
        <v>0</v>
      </c>
      <c r="Z25" s="51" t="str">
        <f t="shared" si="7"/>
        <v> </v>
      </c>
      <c r="AA25" s="53"/>
      <c r="AB25" s="42"/>
      <c r="AD25" s="38">
        <f t="shared" si="8"/>
        <v>0</v>
      </c>
      <c r="AE25" s="38">
        <f t="shared" si="9"/>
        <v>0</v>
      </c>
      <c r="AF25" s="39">
        <f t="shared" si="10"/>
        <v>0</v>
      </c>
      <c r="AG25" s="39">
        <f t="shared" si="11"/>
        <v>0</v>
      </c>
      <c r="AH25" s="39">
        <f t="shared" si="28"/>
        <v>0</v>
      </c>
      <c r="AI25" s="39">
        <f t="shared" si="29"/>
        <v>0</v>
      </c>
      <c r="AJ25" s="39">
        <f t="shared" si="12"/>
        <v>0</v>
      </c>
      <c r="AK25" s="39">
        <f t="shared" si="13"/>
        <v>0</v>
      </c>
      <c r="AL25" s="39">
        <f t="shared" si="14"/>
        <v>0</v>
      </c>
      <c r="AM25" s="39">
        <f t="shared" si="15"/>
        <v>0</v>
      </c>
      <c r="AN25" s="39">
        <f t="shared" si="16"/>
        <v>0</v>
      </c>
      <c r="AO25" s="39">
        <f t="shared" si="17"/>
        <v>0</v>
      </c>
      <c r="AP25" s="39">
        <f t="shared" si="18"/>
        <v>0</v>
      </c>
      <c r="AQ25" s="39">
        <f t="shared" si="19"/>
        <v>0</v>
      </c>
      <c r="AR25" s="39">
        <f t="shared" si="20"/>
        <v>0</v>
      </c>
      <c r="AS25" s="39">
        <f t="shared" si="21"/>
        <v>0</v>
      </c>
      <c r="AT25" s="39">
        <f t="shared" si="22"/>
        <v>0</v>
      </c>
      <c r="AU25" s="39">
        <f t="shared" si="23"/>
        <v>0</v>
      </c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1.25">
      <c r="A26" s="55"/>
      <c r="B26" s="53"/>
      <c r="C26" s="42"/>
      <c r="D26" s="53"/>
      <c r="E26" s="54"/>
      <c r="F26" s="23">
        <f t="shared" si="24"/>
        <v>0</v>
      </c>
      <c r="G26" s="54"/>
      <c r="H26" s="54"/>
      <c r="I26" s="54"/>
      <c r="J26" s="24">
        <f t="shared" si="1"/>
        <v>0</v>
      </c>
      <c r="K26" s="25" t="str">
        <f t="shared" si="2"/>
        <v> </v>
      </c>
      <c r="L26" s="56"/>
      <c r="M26" s="57"/>
      <c r="N26" s="43"/>
      <c r="O26" s="29">
        <f t="shared" si="3"/>
        <v>0</v>
      </c>
      <c r="P26" s="29">
        <f t="shared" si="4"/>
        <v>0</v>
      </c>
      <c r="Q26" s="54"/>
      <c r="R26" s="54"/>
      <c r="S26" s="54"/>
      <c r="T26" s="30">
        <f t="shared" si="5"/>
        <v>0</v>
      </c>
      <c r="U26" s="31">
        <f t="shared" si="6"/>
        <v>0</v>
      </c>
      <c r="V26" s="47">
        <f t="shared" si="0"/>
        <v>0</v>
      </c>
      <c r="W26" s="48" t="str">
        <f t="shared" si="26"/>
        <v> </v>
      </c>
      <c r="X26" s="49">
        <f t="shared" si="25"/>
        <v>0</v>
      </c>
      <c r="Y26" s="50">
        <f t="shared" si="27"/>
        <v>0</v>
      </c>
      <c r="Z26" s="51" t="str">
        <f t="shared" si="7"/>
        <v> </v>
      </c>
      <c r="AA26" s="53"/>
      <c r="AB26" s="42"/>
      <c r="AD26" s="38">
        <f t="shared" si="8"/>
        <v>0</v>
      </c>
      <c r="AE26" s="38">
        <f t="shared" si="9"/>
        <v>0</v>
      </c>
      <c r="AF26" s="39">
        <f t="shared" si="10"/>
        <v>0</v>
      </c>
      <c r="AG26" s="39">
        <f t="shared" si="11"/>
        <v>0</v>
      </c>
      <c r="AH26" s="39">
        <f t="shared" si="28"/>
        <v>0</v>
      </c>
      <c r="AI26" s="39">
        <f t="shared" si="29"/>
        <v>0</v>
      </c>
      <c r="AJ26" s="39">
        <f t="shared" si="12"/>
        <v>0</v>
      </c>
      <c r="AK26" s="39">
        <f t="shared" si="13"/>
        <v>0</v>
      </c>
      <c r="AL26" s="39">
        <f t="shared" si="14"/>
        <v>0</v>
      </c>
      <c r="AM26" s="39">
        <f t="shared" si="15"/>
        <v>0</v>
      </c>
      <c r="AN26" s="39">
        <f t="shared" si="16"/>
        <v>0</v>
      </c>
      <c r="AO26" s="39">
        <f t="shared" si="17"/>
        <v>0</v>
      </c>
      <c r="AP26" s="39">
        <f t="shared" si="18"/>
        <v>0</v>
      </c>
      <c r="AQ26" s="39">
        <f t="shared" si="19"/>
        <v>0</v>
      </c>
      <c r="AR26" s="39">
        <f t="shared" si="20"/>
        <v>0</v>
      </c>
      <c r="AS26" s="39">
        <f t="shared" si="21"/>
        <v>0</v>
      </c>
      <c r="AT26" s="39">
        <f t="shared" si="22"/>
        <v>0</v>
      </c>
      <c r="AU26" s="39">
        <f t="shared" si="23"/>
        <v>0</v>
      </c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1.25">
      <c r="A27" s="55"/>
      <c r="B27" s="53"/>
      <c r="C27" s="42"/>
      <c r="D27" s="53"/>
      <c r="E27" s="54"/>
      <c r="F27" s="23">
        <f t="shared" si="24"/>
        <v>0</v>
      </c>
      <c r="G27" s="54"/>
      <c r="H27" s="54"/>
      <c r="I27" s="54"/>
      <c r="J27" s="24">
        <f t="shared" si="1"/>
        <v>0</v>
      </c>
      <c r="K27" s="25" t="str">
        <f t="shared" si="2"/>
        <v> </v>
      </c>
      <c r="L27" s="56"/>
      <c r="M27" s="57"/>
      <c r="N27" s="43"/>
      <c r="O27" s="29">
        <f t="shared" si="3"/>
        <v>0</v>
      </c>
      <c r="P27" s="29">
        <f t="shared" si="4"/>
        <v>0</v>
      </c>
      <c r="Q27" s="54"/>
      <c r="R27" s="54"/>
      <c r="S27" s="54"/>
      <c r="T27" s="30">
        <f t="shared" si="5"/>
        <v>0</v>
      </c>
      <c r="U27" s="31">
        <f t="shared" si="6"/>
        <v>0</v>
      </c>
      <c r="V27" s="47">
        <f t="shared" si="0"/>
        <v>0</v>
      </c>
      <c r="W27" s="48" t="str">
        <f t="shared" si="26"/>
        <v> </v>
      </c>
      <c r="X27" s="49">
        <f t="shared" si="25"/>
        <v>0</v>
      </c>
      <c r="Y27" s="50">
        <f t="shared" si="27"/>
        <v>0</v>
      </c>
      <c r="Z27" s="51" t="str">
        <f t="shared" si="7"/>
        <v> </v>
      </c>
      <c r="AA27" s="53"/>
      <c r="AB27" s="42"/>
      <c r="AD27" s="38">
        <f t="shared" si="8"/>
        <v>0</v>
      </c>
      <c r="AE27" s="38">
        <f t="shared" si="9"/>
        <v>0</v>
      </c>
      <c r="AF27" s="39">
        <f t="shared" si="10"/>
        <v>0</v>
      </c>
      <c r="AG27" s="39">
        <f t="shared" si="11"/>
        <v>0</v>
      </c>
      <c r="AH27" s="39">
        <f t="shared" si="28"/>
        <v>0</v>
      </c>
      <c r="AI27" s="39">
        <f t="shared" si="29"/>
        <v>0</v>
      </c>
      <c r="AJ27" s="39">
        <f t="shared" si="12"/>
        <v>0</v>
      </c>
      <c r="AK27" s="39">
        <f t="shared" si="13"/>
        <v>0</v>
      </c>
      <c r="AL27" s="39">
        <f t="shared" si="14"/>
        <v>0</v>
      </c>
      <c r="AM27" s="39">
        <f t="shared" si="15"/>
        <v>0</v>
      </c>
      <c r="AN27" s="39">
        <f t="shared" si="16"/>
        <v>0</v>
      </c>
      <c r="AO27" s="39">
        <f t="shared" si="17"/>
        <v>0</v>
      </c>
      <c r="AP27" s="39">
        <f t="shared" si="18"/>
        <v>0</v>
      </c>
      <c r="AQ27" s="39">
        <f t="shared" si="19"/>
        <v>0</v>
      </c>
      <c r="AR27" s="39">
        <f t="shared" si="20"/>
        <v>0</v>
      </c>
      <c r="AS27" s="39">
        <f t="shared" si="21"/>
        <v>0</v>
      </c>
      <c r="AT27" s="39">
        <f t="shared" si="22"/>
        <v>0</v>
      </c>
      <c r="AU27" s="39">
        <f t="shared" si="23"/>
        <v>0</v>
      </c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1.25">
      <c r="A28" s="55"/>
      <c r="B28" s="53"/>
      <c r="C28" s="42"/>
      <c r="D28" s="53"/>
      <c r="E28" s="54"/>
      <c r="F28" s="23">
        <f t="shared" si="24"/>
        <v>0</v>
      </c>
      <c r="G28" s="54"/>
      <c r="H28" s="54"/>
      <c r="I28" s="54"/>
      <c r="J28" s="24">
        <f t="shared" si="1"/>
        <v>0</v>
      </c>
      <c r="K28" s="25" t="str">
        <f t="shared" si="2"/>
        <v> </v>
      </c>
      <c r="L28" s="56"/>
      <c r="M28" s="57"/>
      <c r="N28" s="43"/>
      <c r="O28" s="29">
        <f t="shared" si="3"/>
        <v>0</v>
      </c>
      <c r="P28" s="29">
        <f t="shared" si="4"/>
        <v>0</v>
      </c>
      <c r="Q28" s="54"/>
      <c r="R28" s="54"/>
      <c r="S28" s="54"/>
      <c r="T28" s="30">
        <f t="shared" si="5"/>
        <v>0</v>
      </c>
      <c r="U28" s="31">
        <f t="shared" si="6"/>
        <v>0</v>
      </c>
      <c r="V28" s="47">
        <f t="shared" si="0"/>
        <v>0</v>
      </c>
      <c r="W28" s="48" t="str">
        <f t="shared" si="26"/>
        <v> </v>
      </c>
      <c r="X28" s="49">
        <f t="shared" si="25"/>
        <v>0</v>
      </c>
      <c r="Y28" s="50">
        <f t="shared" si="27"/>
        <v>0</v>
      </c>
      <c r="Z28" s="51" t="str">
        <f t="shared" si="7"/>
        <v> </v>
      </c>
      <c r="AA28" s="53"/>
      <c r="AB28" s="42"/>
      <c r="AD28" s="38">
        <f t="shared" si="8"/>
        <v>0</v>
      </c>
      <c r="AE28" s="38">
        <f t="shared" si="9"/>
        <v>0</v>
      </c>
      <c r="AF28" s="39">
        <f t="shared" si="10"/>
        <v>0</v>
      </c>
      <c r="AG28" s="39">
        <f t="shared" si="11"/>
        <v>0</v>
      </c>
      <c r="AH28" s="39">
        <f t="shared" si="28"/>
        <v>0</v>
      </c>
      <c r="AI28" s="39">
        <f t="shared" si="29"/>
        <v>0</v>
      </c>
      <c r="AJ28" s="39">
        <f t="shared" si="12"/>
        <v>0</v>
      </c>
      <c r="AK28" s="39">
        <f t="shared" si="13"/>
        <v>0</v>
      </c>
      <c r="AL28" s="39">
        <f t="shared" si="14"/>
        <v>0</v>
      </c>
      <c r="AM28" s="39">
        <f t="shared" si="15"/>
        <v>0</v>
      </c>
      <c r="AN28" s="39">
        <f t="shared" si="16"/>
        <v>0</v>
      </c>
      <c r="AO28" s="39">
        <f t="shared" si="17"/>
        <v>0</v>
      </c>
      <c r="AP28" s="39">
        <f t="shared" si="18"/>
        <v>0</v>
      </c>
      <c r="AQ28" s="39">
        <f t="shared" si="19"/>
        <v>0</v>
      </c>
      <c r="AR28" s="39">
        <f t="shared" si="20"/>
        <v>0</v>
      </c>
      <c r="AS28" s="39">
        <f t="shared" si="21"/>
        <v>0</v>
      </c>
      <c r="AT28" s="39">
        <f t="shared" si="22"/>
        <v>0</v>
      </c>
      <c r="AU28" s="39">
        <f t="shared" si="23"/>
        <v>0</v>
      </c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1.25">
      <c r="A29" s="55"/>
      <c r="B29" s="53"/>
      <c r="C29" s="42"/>
      <c r="D29" s="53"/>
      <c r="E29" s="54"/>
      <c r="F29" s="23">
        <f t="shared" si="24"/>
        <v>0</v>
      </c>
      <c r="G29" s="54"/>
      <c r="H29" s="54"/>
      <c r="I29" s="54"/>
      <c r="J29" s="24">
        <f t="shared" si="1"/>
        <v>0</v>
      </c>
      <c r="K29" s="25" t="str">
        <f t="shared" si="2"/>
        <v> </v>
      </c>
      <c r="L29" s="56"/>
      <c r="M29" s="57"/>
      <c r="N29" s="43"/>
      <c r="O29" s="29">
        <f t="shared" si="3"/>
        <v>0</v>
      </c>
      <c r="P29" s="29">
        <f t="shared" si="4"/>
        <v>0</v>
      </c>
      <c r="Q29" s="54"/>
      <c r="R29" s="54"/>
      <c r="S29" s="54"/>
      <c r="T29" s="30">
        <f t="shared" si="5"/>
        <v>0</v>
      </c>
      <c r="U29" s="31">
        <f t="shared" si="6"/>
        <v>0</v>
      </c>
      <c r="V29" s="47">
        <f t="shared" si="0"/>
        <v>0</v>
      </c>
      <c r="W29" s="48" t="str">
        <f t="shared" si="26"/>
        <v> </v>
      </c>
      <c r="X29" s="49">
        <f t="shared" si="25"/>
        <v>0</v>
      </c>
      <c r="Y29" s="50">
        <f t="shared" si="27"/>
        <v>0</v>
      </c>
      <c r="Z29" s="51" t="str">
        <f t="shared" si="7"/>
        <v> </v>
      </c>
      <c r="AA29" s="53"/>
      <c r="AB29" s="42"/>
      <c r="AD29" s="38">
        <f t="shared" si="8"/>
        <v>0</v>
      </c>
      <c r="AE29" s="38">
        <f t="shared" si="9"/>
        <v>0</v>
      </c>
      <c r="AF29" s="39">
        <f t="shared" si="10"/>
        <v>0</v>
      </c>
      <c r="AG29" s="39">
        <f t="shared" si="11"/>
        <v>0</v>
      </c>
      <c r="AH29" s="39">
        <f t="shared" si="28"/>
        <v>0</v>
      </c>
      <c r="AI29" s="39">
        <f t="shared" si="29"/>
        <v>0</v>
      </c>
      <c r="AJ29" s="39">
        <f t="shared" si="12"/>
        <v>0</v>
      </c>
      <c r="AK29" s="39">
        <f t="shared" si="13"/>
        <v>0</v>
      </c>
      <c r="AL29" s="39">
        <f t="shared" si="14"/>
        <v>0</v>
      </c>
      <c r="AM29" s="39">
        <f t="shared" si="15"/>
        <v>0</v>
      </c>
      <c r="AN29" s="39">
        <f t="shared" si="16"/>
        <v>0</v>
      </c>
      <c r="AO29" s="39">
        <f t="shared" si="17"/>
        <v>0</v>
      </c>
      <c r="AP29" s="39">
        <f t="shared" si="18"/>
        <v>0</v>
      </c>
      <c r="AQ29" s="39">
        <f t="shared" si="19"/>
        <v>0</v>
      </c>
      <c r="AR29" s="39">
        <f t="shared" si="20"/>
        <v>0</v>
      </c>
      <c r="AS29" s="39">
        <f t="shared" si="21"/>
        <v>0</v>
      </c>
      <c r="AT29" s="39">
        <f t="shared" si="22"/>
        <v>0</v>
      </c>
      <c r="AU29" s="39">
        <f t="shared" si="23"/>
        <v>0</v>
      </c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11.25">
      <c r="A30" s="55"/>
      <c r="B30" s="53"/>
      <c r="C30" s="42"/>
      <c r="D30" s="53"/>
      <c r="E30" s="54"/>
      <c r="F30" s="23">
        <f t="shared" si="24"/>
        <v>0</v>
      </c>
      <c r="G30" s="54"/>
      <c r="H30" s="54"/>
      <c r="I30" s="54"/>
      <c r="J30" s="24">
        <f t="shared" si="1"/>
        <v>0</v>
      </c>
      <c r="K30" s="25" t="str">
        <f t="shared" si="2"/>
        <v> </v>
      </c>
      <c r="L30" s="56"/>
      <c r="M30" s="57"/>
      <c r="N30" s="43"/>
      <c r="O30" s="29">
        <f t="shared" si="3"/>
        <v>0</v>
      </c>
      <c r="P30" s="29">
        <f t="shared" si="4"/>
        <v>0</v>
      </c>
      <c r="Q30" s="54"/>
      <c r="R30" s="54"/>
      <c r="S30" s="54"/>
      <c r="T30" s="30">
        <f t="shared" si="5"/>
        <v>0</v>
      </c>
      <c r="U30" s="31">
        <f t="shared" si="6"/>
        <v>0</v>
      </c>
      <c r="V30" s="47">
        <f t="shared" si="0"/>
        <v>0</v>
      </c>
      <c r="W30" s="48" t="str">
        <f t="shared" si="26"/>
        <v> </v>
      </c>
      <c r="X30" s="49">
        <f t="shared" si="25"/>
        <v>0</v>
      </c>
      <c r="Y30" s="50">
        <f t="shared" si="27"/>
        <v>0</v>
      </c>
      <c r="Z30" s="51" t="str">
        <f t="shared" si="7"/>
        <v> </v>
      </c>
      <c r="AA30" s="53"/>
      <c r="AB30" s="42"/>
      <c r="AD30" s="38">
        <f t="shared" si="8"/>
        <v>0</v>
      </c>
      <c r="AE30" s="38">
        <f t="shared" si="9"/>
        <v>0</v>
      </c>
      <c r="AF30" s="39">
        <f t="shared" si="10"/>
        <v>0</v>
      </c>
      <c r="AG30" s="39">
        <f t="shared" si="11"/>
        <v>0</v>
      </c>
      <c r="AH30" s="39">
        <f t="shared" si="28"/>
        <v>0</v>
      </c>
      <c r="AI30" s="39">
        <f t="shared" si="29"/>
        <v>0</v>
      </c>
      <c r="AJ30" s="39">
        <f t="shared" si="12"/>
        <v>0</v>
      </c>
      <c r="AK30" s="39">
        <f t="shared" si="13"/>
        <v>0</v>
      </c>
      <c r="AL30" s="39">
        <f t="shared" si="14"/>
        <v>0</v>
      </c>
      <c r="AM30" s="39">
        <f t="shared" si="15"/>
        <v>0</v>
      </c>
      <c r="AN30" s="39">
        <f t="shared" si="16"/>
        <v>0</v>
      </c>
      <c r="AO30" s="39">
        <f t="shared" si="17"/>
        <v>0</v>
      </c>
      <c r="AP30" s="39">
        <f t="shared" si="18"/>
        <v>0</v>
      </c>
      <c r="AQ30" s="39">
        <f t="shared" si="19"/>
        <v>0</v>
      </c>
      <c r="AR30" s="39">
        <f t="shared" si="20"/>
        <v>0</v>
      </c>
      <c r="AS30" s="39">
        <f t="shared" si="21"/>
        <v>0</v>
      </c>
      <c r="AT30" s="39">
        <f t="shared" si="22"/>
        <v>0</v>
      </c>
      <c r="AU30" s="39">
        <f t="shared" si="23"/>
        <v>0</v>
      </c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11.25">
      <c r="A31" s="55"/>
      <c r="B31" s="53"/>
      <c r="C31" s="42"/>
      <c r="D31" s="53"/>
      <c r="E31" s="54"/>
      <c r="F31" s="23">
        <f t="shared" si="24"/>
        <v>0</v>
      </c>
      <c r="G31" s="54"/>
      <c r="H31" s="54"/>
      <c r="I31" s="54"/>
      <c r="J31" s="24">
        <f t="shared" si="1"/>
        <v>0</v>
      </c>
      <c r="K31" s="25" t="str">
        <f t="shared" si="2"/>
        <v> </v>
      </c>
      <c r="L31" s="56"/>
      <c r="M31" s="57"/>
      <c r="N31" s="43"/>
      <c r="O31" s="29">
        <f t="shared" si="3"/>
        <v>0</v>
      </c>
      <c r="P31" s="29">
        <f t="shared" si="4"/>
        <v>0</v>
      </c>
      <c r="Q31" s="54"/>
      <c r="R31" s="54"/>
      <c r="S31" s="54"/>
      <c r="T31" s="30">
        <f t="shared" si="5"/>
        <v>0</v>
      </c>
      <c r="U31" s="31">
        <f t="shared" si="6"/>
        <v>0</v>
      </c>
      <c r="V31" s="47">
        <f t="shared" si="0"/>
        <v>0</v>
      </c>
      <c r="W31" s="48" t="str">
        <f t="shared" si="26"/>
        <v> </v>
      </c>
      <c r="X31" s="49">
        <f t="shared" si="25"/>
        <v>0</v>
      </c>
      <c r="Y31" s="50">
        <f t="shared" si="27"/>
        <v>0</v>
      </c>
      <c r="Z31" s="51" t="str">
        <f t="shared" si="7"/>
        <v> </v>
      </c>
      <c r="AA31" s="53"/>
      <c r="AB31" s="42"/>
      <c r="AD31" s="38">
        <f t="shared" si="8"/>
        <v>0</v>
      </c>
      <c r="AE31" s="38">
        <f t="shared" si="9"/>
        <v>0</v>
      </c>
      <c r="AF31" s="39">
        <f t="shared" si="10"/>
        <v>0</v>
      </c>
      <c r="AG31" s="39">
        <f t="shared" si="11"/>
        <v>0</v>
      </c>
      <c r="AH31" s="39">
        <f t="shared" si="28"/>
        <v>0</v>
      </c>
      <c r="AI31" s="39">
        <f t="shared" si="29"/>
        <v>0</v>
      </c>
      <c r="AJ31" s="39">
        <f t="shared" si="12"/>
        <v>0</v>
      </c>
      <c r="AK31" s="39">
        <f t="shared" si="13"/>
        <v>0</v>
      </c>
      <c r="AL31" s="39">
        <f t="shared" si="14"/>
        <v>0</v>
      </c>
      <c r="AM31" s="39">
        <f t="shared" si="15"/>
        <v>0</v>
      </c>
      <c r="AN31" s="39">
        <f t="shared" si="16"/>
        <v>0</v>
      </c>
      <c r="AO31" s="39">
        <f t="shared" si="17"/>
        <v>0</v>
      </c>
      <c r="AP31" s="39">
        <f t="shared" si="18"/>
        <v>0</v>
      </c>
      <c r="AQ31" s="39">
        <f t="shared" si="19"/>
        <v>0</v>
      </c>
      <c r="AR31" s="39">
        <f t="shared" si="20"/>
        <v>0</v>
      </c>
      <c r="AS31" s="39">
        <f t="shared" si="21"/>
        <v>0</v>
      </c>
      <c r="AT31" s="39">
        <f t="shared" si="22"/>
        <v>0</v>
      </c>
      <c r="AU31" s="39">
        <f t="shared" si="23"/>
        <v>0</v>
      </c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ht="11.25">
      <c r="A32" s="55"/>
      <c r="B32" s="53"/>
      <c r="C32" s="42"/>
      <c r="D32" s="53"/>
      <c r="E32" s="54"/>
      <c r="F32" s="23">
        <f t="shared" si="24"/>
        <v>0</v>
      </c>
      <c r="G32" s="54"/>
      <c r="H32" s="54"/>
      <c r="I32" s="54"/>
      <c r="J32" s="24">
        <f t="shared" si="1"/>
        <v>0</v>
      </c>
      <c r="K32" s="25" t="str">
        <f t="shared" si="2"/>
        <v> </v>
      </c>
      <c r="L32" s="56"/>
      <c r="M32" s="57"/>
      <c r="N32" s="43"/>
      <c r="O32" s="29">
        <f t="shared" si="3"/>
        <v>0</v>
      </c>
      <c r="P32" s="29">
        <f t="shared" si="4"/>
        <v>0</v>
      </c>
      <c r="Q32" s="54"/>
      <c r="R32" s="54"/>
      <c r="S32" s="54"/>
      <c r="T32" s="30">
        <f t="shared" si="5"/>
        <v>0</v>
      </c>
      <c r="U32" s="31">
        <f t="shared" si="6"/>
        <v>0</v>
      </c>
      <c r="V32" s="47">
        <f t="shared" si="0"/>
        <v>0</v>
      </c>
      <c r="W32" s="48" t="str">
        <f t="shared" si="26"/>
        <v> </v>
      </c>
      <c r="X32" s="49">
        <f t="shared" si="25"/>
        <v>0</v>
      </c>
      <c r="Y32" s="50">
        <f t="shared" si="27"/>
        <v>0</v>
      </c>
      <c r="Z32" s="51" t="str">
        <f t="shared" si="7"/>
        <v> </v>
      </c>
      <c r="AA32" s="53"/>
      <c r="AB32" s="42"/>
      <c r="AD32" s="38">
        <f t="shared" si="8"/>
        <v>0</v>
      </c>
      <c r="AE32" s="38">
        <f t="shared" si="9"/>
        <v>0</v>
      </c>
      <c r="AF32" s="39">
        <f t="shared" si="10"/>
        <v>0</v>
      </c>
      <c r="AG32" s="39">
        <f t="shared" si="11"/>
        <v>0</v>
      </c>
      <c r="AH32" s="39">
        <f t="shared" si="28"/>
        <v>0</v>
      </c>
      <c r="AI32" s="39">
        <f t="shared" si="29"/>
        <v>0</v>
      </c>
      <c r="AJ32" s="39">
        <f t="shared" si="12"/>
        <v>0</v>
      </c>
      <c r="AK32" s="39">
        <f t="shared" si="13"/>
        <v>0</v>
      </c>
      <c r="AL32" s="39">
        <f t="shared" si="14"/>
        <v>0</v>
      </c>
      <c r="AM32" s="39">
        <f t="shared" si="15"/>
        <v>0</v>
      </c>
      <c r="AN32" s="39">
        <f t="shared" si="16"/>
        <v>0</v>
      </c>
      <c r="AO32" s="39">
        <f t="shared" si="17"/>
        <v>0</v>
      </c>
      <c r="AP32" s="39">
        <f t="shared" si="18"/>
        <v>0</v>
      </c>
      <c r="AQ32" s="39">
        <f t="shared" si="19"/>
        <v>0</v>
      </c>
      <c r="AR32" s="39">
        <f t="shared" si="20"/>
        <v>0</v>
      </c>
      <c r="AS32" s="39">
        <f t="shared" si="21"/>
        <v>0</v>
      </c>
      <c r="AT32" s="39">
        <f t="shared" si="22"/>
        <v>0</v>
      </c>
      <c r="AU32" s="39">
        <f t="shared" si="23"/>
        <v>0</v>
      </c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 ht="12" thickBot="1">
      <c r="A33" s="58"/>
      <c r="B33" s="59"/>
      <c r="C33" s="60"/>
      <c r="D33" s="59"/>
      <c r="E33" s="61"/>
      <c r="F33" s="62">
        <f t="shared" si="24"/>
        <v>0</v>
      </c>
      <c r="G33" s="61"/>
      <c r="H33" s="61"/>
      <c r="I33" s="61"/>
      <c r="J33" s="63"/>
      <c r="K33" s="64" t="str">
        <f t="shared" si="2"/>
        <v> </v>
      </c>
      <c r="L33" s="65"/>
      <c r="M33" s="66"/>
      <c r="N33" s="67"/>
      <c r="O33" s="68">
        <f t="shared" si="3"/>
        <v>0</v>
      </c>
      <c r="P33" s="68">
        <f t="shared" si="4"/>
        <v>0</v>
      </c>
      <c r="Q33" s="61"/>
      <c r="R33" s="61"/>
      <c r="S33" s="61"/>
      <c r="T33" s="69">
        <f t="shared" si="5"/>
        <v>0</v>
      </c>
      <c r="U33" s="70">
        <f t="shared" si="6"/>
        <v>0</v>
      </c>
      <c r="V33" s="71">
        <f t="shared" si="0"/>
        <v>0</v>
      </c>
      <c r="W33" s="72" t="str">
        <f t="shared" si="26"/>
        <v> </v>
      </c>
      <c r="X33" s="73">
        <f t="shared" si="25"/>
        <v>0</v>
      </c>
      <c r="Y33" s="74">
        <f t="shared" si="27"/>
        <v>0</v>
      </c>
      <c r="Z33" s="16" t="str">
        <f t="shared" si="7"/>
        <v> </v>
      </c>
      <c r="AA33" s="59"/>
      <c r="AB33" s="60"/>
      <c r="AD33" s="38">
        <f t="shared" si="8"/>
        <v>0</v>
      </c>
      <c r="AE33" s="38">
        <f t="shared" si="9"/>
        <v>0</v>
      </c>
      <c r="AF33" s="39">
        <f t="shared" si="10"/>
        <v>0</v>
      </c>
      <c r="AG33" s="39">
        <f t="shared" si="11"/>
        <v>0</v>
      </c>
      <c r="AH33" s="39">
        <f t="shared" si="28"/>
        <v>0</v>
      </c>
      <c r="AI33" s="39">
        <f t="shared" si="29"/>
        <v>0</v>
      </c>
      <c r="AJ33" s="39">
        <f t="shared" si="12"/>
        <v>0</v>
      </c>
      <c r="AK33" s="39">
        <f t="shared" si="13"/>
        <v>0</v>
      </c>
      <c r="AL33" s="39">
        <f t="shared" si="14"/>
        <v>0</v>
      </c>
      <c r="AM33" s="39">
        <f t="shared" si="15"/>
        <v>0</v>
      </c>
      <c r="AN33" s="39">
        <f t="shared" si="16"/>
        <v>0</v>
      </c>
      <c r="AO33" s="39">
        <f t="shared" si="17"/>
        <v>0</v>
      </c>
      <c r="AP33" s="39">
        <f t="shared" si="18"/>
        <v>0</v>
      </c>
      <c r="AQ33" s="39">
        <f t="shared" si="19"/>
        <v>0</v>
      </c>
      <c r="AR33" s="39">
        <f t="shared" si="20"/>
        <v>0</v>
      </c>
      <c r="AS33" s="39">
        <f t="shared" si="21"/>
        <v>0</v>
      </c>
      <c r="AT33" s="39">
        <f t="shared" si="22"/>
        <v>0</v>
      </c>
      <c r="AU33" s="39">
        <f t="shared" si="23"/>
        <v>0</v>
      </c>
      <c r="AV33" s="39"/>
      <c r="AW33" s="39"/>
      <c r="AX33" s="39"/>
      <c r="AY33" s="39"/>
      <c r="AZ33" s="39"/>
      <c r="BA33" s="39"/>
      <c r="BB33" s="39"/>
      <c r="BC33" s="39"/>
      <c r="BD33" s="39"/>
    </row>
    <row r="34" ht="12.75">
      <c r="U34" s="75"/>
    </row>
    <row r="35" spans="21:56" ht="12" thickBot="1">
      <c r="U35" s="38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s="2" customFormat="1" ht="12.75" customHeight="1">
      <c r="A36" s="109" t="s">
        <v>48</v>
      </c>
      <c r="B36" s="110"/>
      <c r="C36" s="110"/>
      <c r="D36" s="110"/>
      <c r="E36" s="76" t="s">
        <v>41</v>
      </c>
      <c r="F36" s="77" t="s">
        <v>42</v>
      </c>
      <c r="G36" s="111" t="s">
        <v>27</v>
      </c>
      <c r="H36" s="112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ht="12.75" customHeight="1">
      <c r="A37" s="101" t="s">
        <v>49</v>
      </c>
      <c r="B37" s="102"/>
      <c r="C37" s="102"/>
      <c r="D37" s="102"/>
      <c r="E37" s="79">
        <f>SUM($O$7:$O$33)</f>
        <v>0</v>
      </c>
      <c r="F37" s="79">
        <f>SUM($P$7:$P$33)</f>
        <v>0</v>
      </c>
      <c r="G37" s="103">
        <f>SUM(E37:F37)</f>
        <v>0</v>
      </c>
      <c r="H37" s="104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1.25">
      <c r="A38" s="105" t="s">
        <v>50</v>
      </c>
      <c r="B38" s="106"/>
      <c r="C38" s="106"/>
      <c r="D38" s="106"/>
      <c r="E38" s="81">
        <f>SUM($AF$7:$AF$33)</f>
        <v>0</v>
      </c>
      <c r="F38" s="81">
        <f>SUM($AG$7:$AG$33)</f>
        <v>0</v>
      </c>
      <c r="G38" s="107">
        <f aca="true" t="shared" si="30" ref="G38:G43">SUM(E38:F38)</f>
        <v>0</v>
      </c>
      <c r="H38" s="10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11.25">
      <c r="A39" s="105" t="s">
        <v>51</v>
      </c>
      <c r="B39" s="106"/>
      <c r="C39" s="106"/>
      <c r="D39" s="106"/>
      <c r="E39" s="46"/>
      <c r="F39" s="91"/>
      <c r="G39" s="107">
        <f t="shared" si="30"/>
        <v>0</v>
      </c>
      <c r="H39" s="108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 ht="11.25">
      <c r="A40" s="101" t="s">
        <v>52</v>
      </c>
      <c r="B40" s="102"/>
      <c r="C40" s="102"/>
      <c r="D40" s="102"/>
      <c r="E40" s="79">
        <f>-SUM(AH7:AH33)</f>
        <v>0</v>
      </c>
      <c r="F40" s="83">
        <f>-SUM(AI7:AI33)</f>
        <v>0</v>
      </c>
      <c r="G40" s="107">
        <f t="shared" si="30"/>
        <v>0</v>
      </c>
      <c r="H40" s="108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s="2" customFormat="1" ht="11.25">
      <c r="A41" s="101" t="s">
        <v>53</v>
      </c>
      <c r="B41" s="102"/>
      <c r="C41" s="102"/>
      <c r="D41" s="102"/>
      <c r="E41" s="84" t="e">
        <f>SUM(E42:E48)</f>
        <v>#DIV/0!</v>
      </c>
      <c r="F41" s="84" t="e">
        <f>SUM(F42:F48)</f>
        <v>#DIV/0!</v>
      </c>
      <c r="G41" s="113">
        <f>SUM(G42:G48)</f>
        <v>-5.4</v>
      </c>
      <c r="H41" s="114"/>
      <c r="AC41" s="1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ht="11.25">
      <c r="A42" s="85"/>
      <c r="B42" s="80" t="s">
        <v>54</v>
      </c>
      <c r="C42" s="80"/>
      <c r="D42" s="80"/>
      <c r="E42" s="83">
        <f>-SUM(AJ7:AJ33)</f>
        <v>0</v>
      </c>
      <c r="F42" s="83">
        <f>-SUM(AK6:AK33)</f>
        <v>0</v>
      </c>
      <c r="G42" s="107">
        <f t="shared" si="30"/>
        <v>0</v>
      </c>
      <c r="H42" s="10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 ht="11.25">
      <c r="A43" s="85"/>
      <c r="B43" s="106" t="s">
        <v>55</v>
      </c>
      <c r="C43" s="106"/>
      <c r="D43" s="106"/>
      <c r="E43" s="83">
        <f>-SUM(AL7:AL33)</f>
        <v>0</v>
      </c>
      <c r="F43" s="83">
        <f>-SUM(AM7:AM33)</f>
        <v>0</v>
      </c>
      <c r="G43" s="107">
        <f t="shared" si="30"/>
        <v>0</v>
      </c>
      <c r="H43" s="10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 ht="11.25">
      <c r="A44" s="85"/>
      <c r="B44" s="106" t="s">
        <v>56</v>
      </c>
      <c r="C44" s="106"/>
      <c r="D44" s="106"/>
      <c r="E44" s="83">
        <f>-SUM(AN7:AN33)</f>
        <v>0</v>
      </c>
      <c r="F44" s="83">
        <f>-SUM(AO7:AO33)</f>
        <v>0</v>
      </c>
      <c r="G44" s="107">
        <f>SUM(E44:F44)</f>
        <v>0</v>
      </c>
      <c r="H44" s="10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1.25">
      <c r="A45" s="85"/>
      <c r="B45" s="106" t="s">
        <v>57</v>
      </c>
      <c r="C45" s="106"/>
      <c r="D45" s="106"/>
      <c r="E45" s="83">
        <f>-SUM(AP7:AP33)</f>
        <v>0</v>
      </c>
      <c r="F45" s="83">
        <f>-SUM(AQ7:AQ33)</f>
        <v>0</v>
      </c>
      <c r="G45" s="107">
        <f>SUM(E45:F45)</f>
        <v>0</v>
      </c>
      <c r="H45" s="10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11.25">
      <c r="A46" s="85"/>
      <c r="B46" s="80" t="s">
        <v>58</v>
      </c>
      <c r="C46" s="80"/>
      <c r="D46" s="80"/>
      <c r="E46" s="83">
        <f>-SUM(AR7:AR33)</f>
        <v>0</v>
      </c>
      <c r="F46" s="83">
        <f>-SUM(AS7:AS33)</f>
        <v>0</v>
      </c>
      <c r="G46" s="107">
        <f>SUM(E46:F46)</f>
        <v>0</v>
      </c>
      <c r="H46" s="10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11.25">
      <c r="A47" s="85"/>
      <c r="B47" s="80" t="s">
        <v>59</v>
      </c>
      <c r="C47" s="80"/>
      <c r="D47" s="80"/>
      <c r="E47" s="83">
        <f>-SUM(AT7:AT33)</f>
        <v>0</v>
      </c>
      <c r="F47" s="83">
        <f>-SUM(AU7:AU33)</f>
        <v>0</v>
      </c>
      <c r="G47" s="107">
        <f>SUM(E47:F47)</f>
        <v>0</v>
      </c>
      <c r="H47" s="10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 ht="11.25">
      <c r="A48" s="85"/>
      <c r="B48" s="106" t="s">
        <v>60</v>
      </c>
      <c r="C48" s="106"/>
      <c r="D48" s="106"/>
      <c r="E48" s="86" t="e">
        <f>(E37*G48)/G37</f>
        <v>#DIV/0!</v>
      </c>
      <c r="F48" s="81" t="e">
        <f>(F37*G48)/G37</f>
        <v>#DIV/0!</v>
      </c>
      <c r="G48" s="115">
        <v>-5.4</v>
      </c>
      <c r="H48" s="116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s="2" customFormat="1" ht="12.75" customHeight="1">
      <c r="A49" s="101" t="s">
        <v>61</v>
      </c>
      <c r="B49" s="102"/>
      <c r="C49" s="102"/>
      <c r="D49" s="102"/>
      <c r="E49" s="87" t="e">
        <f>(E41*G49)/G41</f>
        <v>#DIV/0!</v>
      </c>
      <c r="F49" s="87" t="e">
        <f>(F41*G49)/G41</f>
        <v>#DIV/0!</v>
      </c>
      <c r="G49" s="121">
        <f>IF($U$35&lt;(-1),$U$35,0)</f>
        <v>0</v>
      </c>
      <c r="H49" s="122"/>
      <c r="AC49" s="1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</row>
    <row r="50" spans="1:56" s="2" customFormat="1" ht="11.25">
      <c r="A50" s="123" t="s">
        <v>62</v>
      </c>
      <c r="B50" s="124"/>
      <c r="C50" s="124"/>
      <c r="D50" s="124"/>
      <c r="E50" s="82">
        <f>IF(E37&gt;20000,(E37+E38+E39+E40+E41+E49),0)</f>
        <v>0</v>
      </c>
      <c r="F50" s="82">
        <f>IF(F37&gt;20000,(F37+F38+F39+F40+F41+F49),0)</f>
        <v>0</v>
      </c>
      <c r="G50" s="125">
        <f>IF(G37&gt;20000,(G37+G38+G39+G40+G41),0)</f>
        <v>0</v>
      </c>
      <c r="H50" s="126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2" thickBot="1">
      <c r="A51" s="117" t="s">
        <v>63</v>
      </c>
      <c r="B51" s="118"/>
      <c r="C51" s="118"/>
      <c r="D51" s="118"/>
      <c r="E51" s="88" t="str">
        <f>IF(E37&gt;20000,(E50*15%),"ISENTO")</f>
        <v>ISENTO</v>
      </c>
      <c r="F51" s="88" t="str">
        <f>IF(F37&gt;20000,(F50*20%),"ISENTO")</f>
        <v>ISENTO</v>
      </c>
      <c r="G51" s="119"/>
      <c r="H51" s="120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5:56" ht="11.25">
      <c r="E52" s="39"/>
      <c r="F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5:56" ht="11.25">
      <c r="E53" s="39"/>
      <c r="F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ht="11.25">
      <c r="A54" s="1" t="s">
        <v>64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40:56" ht="11.25"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5:56" s="2" customFormat="1" ht="11.25">
      <c r="E56" s="89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</row>
    <row r="57" spans="40:56" ht="11.25"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40:56" ht="11.25"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40:56" ht="11.25"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40:56" ht="11.25"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40:56" ht="11.25"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40:56" ht="11.25"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40:56" ht="11.25"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40:56" ht="11.25"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40:56" ht="11.25"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40:56" ht="11.25"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40:56" ht="11.25"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40:56" ht="11.25"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40:56" ht="11.25"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40:56" ht="11.25"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40:56" ht="11.25"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40:56" ht="11.25"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40:56" ht="11.25"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40:56" ht="11.25"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40:56" ht="11.25"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40:56" ht="11.25"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40:56" ht="11.25"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40:56" ht="11.25"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40:56" ht="11.25"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40:56" ht="11.25"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40:56" ht="11.25"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40:56" ht="11.25"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40:56" ht="11.25"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40:56" ht="11.25"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40:56" ht="11.25"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40:56" ht="11.25"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40:56" ht="11.25"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40:56" ht="11.25"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</row>
    <row r="89" spans="40:56" ht="11.25"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</row>
    <row r="90" spans="40:56" ht="11.25"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</row>
    <row r="91" spans="40:56" ht="11.25"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</row>
    <row r="92" spans="40:56" ht="11.25"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</row>
    <row r="93" spans="40:56" ht="11.25"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</row>
    <row r="94" spans="40:56" ht="11.25"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40:56" ht="11.25"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40:56" ht="11.25"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40:56" ht="11.25"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40:56" ht="11.25"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40:56" ht="11.25"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40:56" ht="11.25"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40:56" ht="11.25"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40:56" ht="11.25"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40:56" ht="11.25"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40:56" ht="11.25"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40:56" ht="11.25"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40:56" ht="11.25"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40:56" ht="11.25"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8" spans="40:56" ht="11.25"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</row>
    <row r="109" spans="40:56" ht="11.25"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</row>
    <row r="110" spans="40:56" ht="11.25"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</row>
    <row r="111" spans="40:56" ht="11.25"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</row>
    <row r="112" spans="40:56" ht="11.25"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</row>
    <row r="113" spans="40:56" ht="11.25"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</row>
    <row r="114" spans="40:56" ht="11.25"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</row>
    <row r="115" spans="40:56" ht="11.25"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</row>
    <row r="116" spans="40:56" ht="11.25"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</row>
    <row r="117" spans="40:56" ht="11.25"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</row>
    <row r="118" spans="40:56" ht="11.25"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</row>
    <row r="119" spans="40:56" ht="11.25"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</row>
    <row r="120" spans="40:56" ht="11.25"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</row>
    <row r="121" spans="40:56" ht="11.25"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</row>
    <row r="122" spans="40:56" ht="11.25"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</row>
    <row r="123" spans="40:56" ht="11.25"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40:56" ht="11.25"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</row>
    <row r="125" spans="40:56" ht="11.25"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</row>
    <row r="126" spans="40:56" ht="11.25"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</row>
    <row r="127" spans="40:56" ht="11.25"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</row>
    <row r="128" spans="40:56" ht="11.25"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</row>
    <row r="129" spans="40:56" ht="11.25"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</row>
    <row r="130" spans="40:56" ht="11.25"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</row>
    <row r="131" spans="40:56" ht="11.25"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</row>
    <row r="132" spans="40:56" ht="11.25"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</row>
    <row r="133" spans="40:56" ht="11.25"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</row>
    <row r="134" spans="40:56" ht="11.25"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</row>
    <row r="135" spans="40:56" ht="11.25"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</row>
    <row r="136" spans="40:56" ht="11.25"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40:56" ht="11.25"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</row>
    <row r="138" spans="40:56" ht="11.25"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</row>
    <row r="139" spans="40:56" ht="11.25"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</row>
    <row r="140" spans="40:56" ht="11.25"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</row>
    <row r="141" spans="40:56" ht="11.25"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</row>
    <row r="142" spans="40:56" ht="11.25"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</row>
    <row r="143" spans="40:56" ht="11.25"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</row>
    <row r="144" spans="40:56" ht="11.25"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</row>
    <row r="145" spans="40:56" ht="11.25"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</row>
    <row r="146" spans="40:56" ht="11.25"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</row>
    <row r="147" spans="40:56" ht="11.25"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</row>
    <row r="148" spans="40:56" ht="11.25"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</row>
    <row r="149" spans="40:56" ht="11.25"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</row>
    <row r="150" spans="40:56" ht="11.25"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</row>
    <row r="151" spans="40:56" ht="11.25"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</row>
    <row r="152" spans="40:56" ht="11.25"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</row>
    <row r="153" spans="40:56" ht="11.25"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</row>
    <row r="154" spans="40:56" ht="11.25"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</row>
    <row r="155" spans="40:56" ht="11.25"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</row>
    <row r="156" spans="40:56" ht="11.25"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</row>
    <row r="157" spans="40:56" ht="11.25"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40:56" ht="11.25"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40:56" ht="11.25"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40:56" ht="11.25"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1" spans="40:56" ht="11.25"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</row>
    <row r="162" spans="40:56" ht="11.25"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</row>
    <row r="163" spans="40:56" ht="11.25"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</row>
    <row r="164" spans="40:56" ht="11.25"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</row>
    <row r="165" spans="40:56" ht="11.25"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</row>
    <row r="166" spans="40:56" ht="11.25"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</row>
    <row r="167" spans="40:56" ht="11.25"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</row>
    <row r="168" spans="40:56" ht="11.25"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</row>
    <row r="169" spans="40:56" ht="11.25"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</row>
    <row r="170" spans="40:56" ht="11.25"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</row>
    <row r="171" spans="40:56" ht="11.25"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</row>
    <row r="172" spans="40:56" ht="11.25"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</row>
    <row r="173" spans="40:56" ht="11.25"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</row>
    <row r="174" spans="40:56" ht="11.25"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</row>
    <row r="175" spans="40:56" ht="11.25"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</row>
    <row r="176" spans="40:56" ht="11.25"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</row>
    <row r="177" spans="40:56" ht="11.25"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</row>
    <row r="178" spans="40:56" ht="11.25"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</row>
    <row r="179" spans="40:56" ht="11.25"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</row>
    <row r="180" spans="40:56" ht="11.25"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</row>
    <row r="181" spans="40:56" ht="11.25"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</row>
    <row r="182" spans="40:56" ht="11.25"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</row>
    <row r="183" spans="40:56" ht="11.25"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</row>
    <row r="184" spans="40:56" ht="11.25"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</row>
    <row r="185" spans="40:56" ht="11.25"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</row>
    <row r="186" spans="40:56" ht="11.25"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</row>
    <row r="187" spans="40:56" ht="11.25"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</row>
    <row r="188" spans="40:56" ht="11.25"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</row>
    <row r="189" spans="40:56" ht="11.25"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</row>
    <row r="190" spans="40:56" ht="11.25"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</row>
    <row r="191" spans="40:56" ht="11.25"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</row>
    <row r="192" spans="40:56" ht="11.25"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</row>
    <row r="193" spans="40:56" ht="11.25"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</row>
    <row r="194" spans="40:56" ht="11.25"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</row>
    <row r="195" spans="40:56" ht="11.25"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</row>
    <row r="196" spans="40:56" ht="11.25"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</row>
    <row r="197" spans="40:56" ht="11.25"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</row>
    <row r="198" spans="40:56" ht="11.25"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</row>
    <row r="199" spans="40:56" ht="11.25"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</row>
    <row r="200" spans="40:56" ht="11.25"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</row>
    <row r="201" spans="40:56" ht="11.25"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</row>
    <row r="202" spans="40:56" ht="11.25"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</row>
    <row r="203" spans="40:56" ht="11.25"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</row>
    <row r="204" spans="40:56" ht="11.25"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</row>
    <row r="205" spans="40:56" ht="11.25"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</row>
    <row r="206" spans="40:56" ht="11.25"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</row>
    <row r="207" spans="40:56" ht="11.25"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</row>
    <row r="208" spans="40:56" ht="11.25"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</row>
    <row r="209" spans="40:56" ht="11.25"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</row>
    <row r="210" spans="40:56" ht="11.25"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</row>
    <row r="211" spans="40:56" ht="11.25"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</row>
    <row r="212" spans="40:56" ht="11.25"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</row>
    <row r="213" spans="40:56" ht="11.25"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</row>
    <row r="214" spans="40:56" ht="11.25"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</row>
    <row r="215" spans="40:56" ht="11.25"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</row>
    <row r="216" spans="40:56" ht="11.25"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</row>
    <row r="217" spans="40:56" ht="11.25"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</row>
    <row r="218" spans="40:56" ht="11.25"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</row>
    <row r="219" spans="40:56" ht="11.25"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</row>
    <row r="220" spans="40:56" ht="11.25"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</row>
    <row r="221" spans="40:56" ht="11.25"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</row>
    <row r="222" spans="40:56" ht="11.25"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</row>
    <row r="223" spans="40:56" ht="11.25"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</row>
    <row r="224" spans="40:56" ht="11.25"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</row>
    <row r="225" spans="40:56" ht="11.25"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</row>
    <row r="226" spans="40:56" ht="11.25"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</row>
    <row r="227" spans="40:56" ht="11.25"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</row>
    <row r="228" spans="40:56" ht="11.25"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</row>
    <row r="229" spans="40:56" ht="11.25"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</row>
    <row r="230" spans="40:56" ht="11.25"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</row>
    <row r="231" spans="40:56" ht="11.25"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</row>
    <row r="232" spans="40:56" ht="11.25"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</row>
    <row r="233" spans="40:56" ht="11.25"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</row>
    <row r="234" spans="40:56" ht="11.25"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</row>
    <row r="235" spans="40:56" ht="11.25"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</row>
    <row r="236" spans="40:56" ht="11.25"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</row>
    <row r="237" spans="40:56" ht="11.25"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</row>
    <row r="238" spans="40:56" ht="11.25"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</row>
    <row r="239" spans="40:56" ht="11.25"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</row>
    <row r="240" spans="40:56" ht="11.25"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</row>
    <row r="241" spans="40:56" ht="11.25"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</row>
    <row r="242" spans="40:56" ht="11.25"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</row>
    <row r="243" spans="40:56" ht="11.25"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</row>
    <row r="244" spans="40:56" ht="11.25"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</row>
    <row r="245" spans="40:56" ht="11.25"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</row>
    <row r="246" spans="40:56" ht="11.25"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</row>
    <row r="247" spans="40:56" ht="11.25"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</row>
    <row r="248" spans="40:56" ht="11.25"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</row>
    <row r="249" spans="40:56" ht="11.25"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</row>
    <row r="250" spans="40:56" ht="11.25"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</row>
    <row r="251" spans="40:56" ht="11.25"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</row>
    <row r="252" spans="40:56" ht="11.25"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</row>
    <row r="253" spans="40:56" ht="11.25"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</row>
    <row r="254" spans="40:56" ht="11.25"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</row>
    <row r="255" spans="40:56" ht="11.25"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</row>
    <row r="256" spans="40:56" ht="11.25"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</row>
    <row r="257" spans="40:56" ht="11.25"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</row>
    <row r="258" spans="40:56" ht="11.25"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</row>
    <row r="259" spans="40:56" ht="11.25"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</row>
    <row r="260" spans="40:56" ht="11.25"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</row>
    <row r="261" spans="40:56" ht="11.25"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</row>
    <row r="262" spans="40:56" ht="11.25"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</row>
    <row r="263" spans="40:56" ht="11.25"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</row>
    <row r="264" spans="40:56" ht="11.25"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</row>
    <row r="265" spans="40:56" ht="11.25"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</row>
    <row r="266" spans="40:56" ht="11.25"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</row>
    <row r="267" spans="40:56" ht="11.25"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</row>
    <row r="268" spans="40:56" ht="11.25"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</row>
    <row r="269" spans="40:56" ht="11.25"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</row>
    <row r="270" spans="40:56" ht="11.25"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</row>
    <row r="271" spans="40:56" ht="11.25"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</row>
    <row r="272" spans="40:56" ht="11.25"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</row>
    <row r="273" spans="40:56" ht="11.25"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</row>
    <row r="274" spans="40:56" ht="11.25"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</row>
    <row r="275" spans="40:56" ht="11.25"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</row>
    <row r="276" spans="40:56" ht="11.25"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</row>
    <row r="277" spans="40:56" ht="11.25"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</row>
    <row r="278" spans="40:56" ht="11.25"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</row>
    <row r="279" spans="40:56" ht="11.25"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</row>
    <row r="280" spans="40:56" ht="11.25"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</row>
    <row r="281" spans="40:56" ht="11.25"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</row>
    <row r="282" spans="40:56" ht="11.25"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</row>
    <row r="283" spans="40:56" ht="11.25"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</row>
    <row r="284" spans="40:56" ht="11.25"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</row>
    <row r="285" spans="40:56" ht="11.25"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</row>
    <row r="286" spans="40:56" ht="11.25"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</row>
    <row r="287" spans="40:56" ht="11.25"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</row>
    <row r="288" spans="40:56" ht="11.25"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</row>
    <row r="289" spans="40:56" ht="11.25"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</row>
    <row r="290" spans="40:56" ht="11.25"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</row>
    <row r="291" spans="40:56" ht="11.25"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</row>
    <row r="292" spans="40:56" ht="11.25"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</row>
    <row r="293" spans="40:56" ht="11.25"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</row>
    <row r="294" spans="40:56" ht="11.25"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</row>
    <row r="295" spans="40:56" ht="11.25"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</row>
    <row r="296" spans="40:56" ht="11.25"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</row>
    <row r="297" spans="40:56" ht="11.25"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</row>
    <row r="298" spans="40:56" ht="11.25"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</row>
    <row r="299" spans="40:56" ht="11.25"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</row>
    <row r="300" spans="40:56" ht="11.25"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</row>
    <row r="301" spans="40:56" ht="11.25"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</row>
    <row r="302" spans="40:56" ht="11.25"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</row>
    <row r="303" spans="40:56" ht="11.25"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</row>
    <row r="304" spans="40:56" ht="11.25"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</row>
    <row r="305" spans="40:56" ht="11.25"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</row>
    <row r="306" spans="40:56" ht="11.25"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</row>
    <row r="307" spans="40:56" ht="11.25"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</row>
    <row r="308" spans="40:56" ht="11.25"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</row>
    <row r="309" spans="40:56" ht="11.25"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</row>
    <row r="310" spans="40:56" ht="11.25"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</row>
    <row r="311" spans="40:56" ht="11.25"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</row>
    <row r="312" spans="40:56" ht="11.25"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</row>
    <row r="313" spans="40:56" ht="11.25"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</row>
    <row r="314" spans="40:56" ht="11.25"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</row>
    <row r="315" spans="40:56" ht="11.25"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</row>
    <row r="316" spans="40:56" ht="11.25"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</row>
    <row r="317" spans="40:56" ht="11.25"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</row>
    <row r="318" spans="40:56" ht="11.25"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</row>
    <row r="319" spans="40:56" ht="11.25"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</row>
    <row r="320" spans="40:56" ht="11.25"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</row>
    <row r="321" spans="40:56" ht="11.25"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</row>
    <row r="322" spans="40:56" ht="11.25"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</row>
    <row r="323" spans="40:56" ht="11.25"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</row>
    <row r="324" spans="40:56" ht="11.25"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</row>
    <row r="325" spans="40:56" ht="11.25"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</row>
    <row r="326" spans="40:56" ht="11.25"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</row>
    <row r="327" spans="40:56" ht="11.25"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</row>
    <row r="328" spans="40:56" ht="11.25"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</row>
    <row r="329" spans="40:56" ht="11.25"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</row>
    <row r="330" spans="40:56" ht="11.25"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</row>
    <row r="331" spans="40:56" ht="11.25"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</row>
    <row r="332" spans="40:56" ht="11.25"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</row>
    <row r="333" spans="40:56" ht="11.25"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</row>
    <row r="334" spans="40:56" ht="11.25"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</row>
    <row r="335" spans="40:56" ht="11.25"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</row>
    <row r="336" spans="40:56" ht="11.25"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</row>
    <row r="337" spans="40:56" ht="11.25"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</row>
    <row r="338" spans="40:56" ht="11.25"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</row>
    <row r="339" spans="40:56" ht="11.25"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40:56" ht="11.25"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</row>
    <row r="341" spans="40:56" ht="11.25"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</row>
    <row r="342" spans="40:56" ht="11.25"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</row>
    <row r="343" spans="40:56" ht="11.25"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40:56" ht="11.25"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</row>
    <row r="345" spans="40:56" ht="11.25"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</row>
    <row r="346" spans="40:56" ht="11.25"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</row>
    <row r="347" spans="40:56" ht="11.25"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</row>
    <row r="348" spans="40:56" ht="11.25"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</row>
    <row r="349" spans="40:56" ht="11.25"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40:56" ht="11.25"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</row>
    <row r="351" spans="40:56" ht="11.25"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40:56" ht="11.25"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</row>
    <row r="353" spans="40:56" ht="11.25"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</row>
    <row r="354" spans="40:56" ht="11.25"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</row>
    <row r="355" spans="40:56" ht="11.25"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</row>
    <row r="356" spans="40:56" ht="11.25"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</row>
    <row r="357" spans="40:56" ht="11.25"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</row>
    <row r="358" spans="40:56" ht="11.25"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</row>
    <row r="359" spans="40:56" ht="11.25"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</row>
    <row r="360" spans="40:56" ht="11.25"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</row>
    <row r="361" spans="40:56" ht="11.25"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</row>
    <row r="362" spans="40:56" ht="11.25"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</row>
    <row r="363" spans="40:56" ht="11.25"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</row>
    <row r="364" spans="40:56" ht="11.25"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</row>
    <row r="365" spans="40:56" ht="11.25"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</row>
    <row r="366" spans="40:56" ht="11.25"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</row>
    <row r="367" spans="40:56" ht="11.25"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</row>
    <row r="368" spans="40:56" ht="11.25"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</row>
    <row r="369" spans="40:56" ht="11.25"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</row>
    <row r="370" spans="40:56" ht="11.25"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</row>
    <row r="371" spans="40:56" ht="11.25"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</row>
    <row r="372" spans="40:56" ht="11.25"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</row>
    <row r="373" spans="40:56" ht="11.25"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</row>
    <row r="374" spans="40:56" ht="11.25"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</row>
    <row r="375" spans="40:56" ht="11.25"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</row>
  </sheetData>
  <sheetProtection selectLockedCells="1"/>
  <mergeCells count="43">
    <mergeCell ref="A51:D51"/>
    <mergeCell ref="G51:H51"/>
    <mergeCell ref="A49:D49"/>
    <mergeCell ref="G49:H49"/>
    <mergeCell ref="A50:D50"/>
    <mergeCell ref="G50:H50"/>
    <mergeCell ref="G46:H46"/>
    <mergeCell ref="G47:H47"/>
    <mergeCell ref="B48:D48"/>
    <mergeCell ref="G48:H48"/>
    <mergeCell ref="B44:D44"/>
    <mergeCell ref="G44:H44"/>
    <mergeCell ref="B45:D45"/>
    <mergeCell ref="G45:H45"/>
    <mergeCell ref="A41:D41"/>
    <mergeCell ref="G41:H41"/>
    <mergeCell ref="G42:H42"/>
    <mergeCell ref="B43:D43"/>
    <mergeCell ref="G43:H43"/>
    <mergeCell ref="A39:D39"/>
    <mergeCell ref="G39:H39"/>
    <mergeCell ref="A40:D40"/>
    <mergeCell ref="G40:H40"/>
    <mergeCell ref="A37:D37"/>
    <mergeCell ref="G37:H37"/>
    <mergeCell ref="A38:D38"/>
    <mergeCell ref="G38:H38"/>
    <mergeCell ref="AR5:AS5"/>
    <mergeCell ref="AT5:AU5"/>
    <mergeCell ref="A36:D36"/>
    <mergeCell ref="G36:H36"/>
    <mergeCell ref="AJ5:AK5"/>
    <mergeCell ref="AL5:AM5"/>
    <mergeCell ref="B3:C3"/>
    <mergeCell ref="B5:C5"/>
    <mergeCell ref="D5:J5"/>
    <mergeCell ref="M5:T5"/>
    <mergeCell ref="AN5:AO5"/>
    <mergeCell ref="AP5:AQ5"/>
    <mergeCell ref="V5:Y5"/>
    <mergeCell ref="AA5:AB5"/>
    <mergeCell ref="AE5:AG5"/>
    <mergeCell ref="AH5:AI5"/>
  </mergeCells>
  <printOptions/>
  <pageMargins left="0.09" right="0.49" top="0.62" bottom="0.66" header="0.492125985" footer="0.492125985"/>
  <pageSetup blackAndWhite="1" orientation="landscape" paperSize="9" scale="8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57421875" style="1" customWidth="1"/>
    <col min="4" max="4" width="6.140625" style="1" bestFit="1" customWidth="1"/>
    <col min="5" max="5" width="9.57421875" style="1" bestFit="1" customWidth="1"/>
    <col min="6" max="6" width="9.00390625" style="1" bestFit="1" customWidth="1"/>
    <col min="7" max="7" width="6.57421875" style="1" customWidth="1"/>
    <col min="8" max="8" width="5.140625" style="1" bestFit="1" customWidth="1"/>
    <col min="9" max="9" width="5.57421875" style="1" bestFit="1" customWidth="1"/>
    <col min="10" max="10" width="9.00390625" style="1" bestFit="1" customWidth="1"/>
    <col min="11" max="11" width="6.7109375" style="2" bestFit="1" customWidth="1"/>
    <col min="12" max="12" width="3.421875" style="1" bestFit="1" customWidth="1"/>
    <col min="13" max="13" width="6.140625" style="1" bestFit="1" customWidth="1"/>
    <col min="14" max="14" width="6.00390625" style="1" bestFit="1" customWidth="1"/>
    <col min="15" max="15" width="8.140625" style="1" bestFit="1" customWidth="1"/>
    <col min="16" max="16" width="8.140625" style="1" customWidth="1"/>
    <col min="17" max="17" width="6.8515625" style="1" bestFit="1" customWidth="1"/>
    <col min="18" max="18" width="5.140625" style="1" bestFit="1" customWidth="1"/>
    <col min="19" max="19" width="5.57421875" style="1" bestFit="1" customWidth="1"/>
    <col min="20" max="20" width="9.00390625" style="1" bestFit="1" customWidth="1"/>
    <col min="21" max="21" width="5.7109375" style="1" bestFit="1" customWidth="1"/>
    <col min="22" max="22" width="8.7109375" style="1" bestFit="1" customWidth="1"/>
    <col min="23" max="23" width="4.421875" style="1" bestFit="1" customWidth="1"/>
    <col min="24" max="24" width="5.140625" style="1" bestFit="1" customWidth="1"/>
    <col min="25" max="25" width="6.7109375" style="1" customWidth="1"/>
    <col min="26" max="26" width="5.00390625" style="1" customWidth="1"/>
    <col min="27" max="27" width="2.00390625" style="1" bestFit="1" customWidth="1"/>
    <col min="28" max="28" width="2.57421875" style="1" customWidth="1"/>
    <col min="29" max="29" width="4.140625" style="1" customWidth="1"/>
    <col min="30" max="31" width="9.140625" style="1" customWidth="1"/>
    <col min="32" max="32" width="9.8515625" style="1" customWidth="1"/>
    <col min="33" max="33" width="9.140625" style="1" customWidth="1"/>
    <col min="34" max="34" width="10.421875" style="1" bestFit="1" customWidth="1"/>
    <col min="35" max="35" width="9.140625" style="1" customWidth="1"/>
    <col min="36" max="36" width="10.421875" style="1" bestFit="1" customWidth="1"/>
    <col min="37" max="37" width="9.00390625" style="1" bestFit="1" customWidth="1"/>
    <col min="38" max="38" width="10.28125" style="1" bestFit="1" customWidth="1"/>
    <col min="39" max="39" width="8.8515625" style="1" bestFit="1" customWidth="1"/>
    <col min="40" max="16384" width="9.140625" style="1" customWidth="1"/>
  </cols>
  <sheetData>
    <row r="1" ht="11.25">
      <c r="A1" s="1" t="s">
        <v>77</v>
      </c>
    </row>
    <row r="2" ht="6.75" customHeight="1"/>
    <row r="3" spans="1:20" ht="11.25">
      <c r="A3" s="3" t="s">
        <v>0</v>
      </c>
      <c r="B3" s="93" t="s">
        <v>87</v>
      </c>
      <c r="C3" s="93"/>
      <c r="J3" s="4" t="s">
        <v>1</v>
      </c>
      <c r="T3" s="4" t="s">
        <v>1</v>
      </c>
    </row>
    <row r="4" ht="11.25" customHeight="1" thickBot="1"/>
    <row r="5" spans="1:47" s="3" customFormat="1" ht="12.75" customHeight="1" thickBot="1">
      <c r="A5" s="5" t="s">
        <v>2</v>
      </c>
      <c r="B5" s="94" t="s">
        <v>3</v>
      </c>
      <c r="C5" s="95"/>
      <c r="D5" s="96" t="s">
        <v>4</v>
      </c>
      <c r="E5" s="97"/>
      <c r="F5" s="97"/>
      <c r="G5" s="97"/>
      <c r="H5" s="97"/>
      <c r="I5" s="97"/>
      <c r="J5" s="97"/>
      <c r="K5" s="6" t="s">
        <v>5</v>
      </c>
      <c r="L5" s="7" t="s">
        <v>2</v>
      </c>
      <c r="M5" s="98" t="s">
        <v>6</v>
      </c>
      <c r="N5" s="99"/>
      <c r="O5" s="99"/>
      <c r="P5" s="99"/>
      <c r="Q5" s="99"/>
      <c r="R5" s="99"/>
      <c r="S5" s="99"/>
      <c r="T5" s="95"/>
      <c r="U5" s="8" t="s">
        <v>7</v>
      </c>
      <c r="V5" s="97" t="s">
        <v>8</v>
      </c>
      <c r="W5" s="97"/>
      <c r="X5" s="97"/>
      <c r="Y5" s="97"/>
      <c r="Z5" s="7" t="s">
        <v>9</v>
      </c>
      <c r="AA5" s="94" t="s">
        <v>10</v>
      </c>
      <c r="AB5" s="95"/>
      <c r="AC5" s="1"/>
      <c r="AD5" s="90"/>
      <c r="AE5" s="100" t="s">
        <v>11</v>
      </c>
      <c r="AF5" s="100"/>
      <c r="AG5" s="100"/>
      <c r="AH5" s="100" t="s">
        <v>12</v>
      </c>
      <c r="AI5" s="100"/>
      <c r="AJ5" s="100" t="s">
        <v>13</v>
      </c>
      <c r="AK5" s="100"/>
      <c r="AL5" s="100" t="s">
        <v>14</v>
      </c>
      <c r="AM5" s="100"/>
      <c r="AN5" s="100" t="s">
        <v>15</v>
      </c>
      <c r="AO5" s="100"/>
      <c r="AP5" s="100" t="s">
        <v>16</v>
      </c>
      <c r="AQ5" s="100"/>
      <c r="AR5" s="100" t="s">
        <v>17</v>
      </c>
      <c r="AS5" s="100"/>
      <c r="AT5" s="100" t="s">
        <v>18</v>
      </c>
      <c r="AU5" s="100"/>
    </row>
    <row r="6" spans="1:47" s="3" customFormat="1" ht="12.75" thickBot="1" thickTop="1">
      <c r="A6" s="10" t="s">
        <v>19</v>
      </c>
      <c r="B6" s="11" t="s">
        <v>5</v>
      </c>
      <c r="C6" s="12" t="s">
        <v>20</v>
      </c>
      <c r="D6" s="11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4" t="s">
        <v>27</v>
      </c>
      <c r="K6" s="15" t="s">
        <v>3</v>
      </c>
      <c r="L6" s="16" t="s">
        <v>28</v>
      </c>
      <c r="M6" s="17" t="s">
        <v>21</v>
      </c>
      <c r="N6" s="13" t="s">
        <v>22</v>
      </c>
      <c r="O6" s="13" t="s">
        <v>29</v>
      </c>
      <c r="P6" s="13" t="s">
        <v>30</v>
      </c>
      <c r="Q6" s="13" t="s">
        <v>24</v>
      </c>
      <c r="R6" s="13" t="s">
        <v>25</v>
      </c>
      <c r="S6" s="13" t="s">
        <v>26</v>
      </c>
      <c r="T6" s="12" t="s">
        <v>31</v>
      </c>
      <c r="U6" s="18" t="s">
        <v>32</v>
      </c>
      <c r="V6" s="17" t="s">
        <v>33</v>
      </c>
      <c r="W6" s="13" t="s">
        <v>34</v>
      </c>
      <c r="X6" s="13" t="s">
        <v>35</v>
      </c>
      <c r="Y6" s="14" t="s">
        <v>36</v>
      </c>
      <c r="Z6" s="16" t="s">
        <v>37</v>
      </c>
      <c r="AA6" s="11" t="s">
        <v>38</v>
      </c>
      <c r="AB6" s="12" t="s">
        <v>19</v>
      </c>
      <c r="AC6" s="1"/>
      <c r="AD6" s="9" t="s">
        <v>39</v>
      </c>
      <c r="AE6" s="9" t="s">
        <v>40</v>
      </c>
      <c r="AF6" s="9" t="s">
        <v>41</v>
      </c>
      <c r="AG6" s="9" t="s">
        <v>42</v>
      </c>
      <c r="AH6" s="9" t="s">
        <v>41</v>
      </c>
      <c r="AI6" s="9" t="s">
        <v>42</v>
      </c>
      <c r="AJ6" s="9" t="s">
        <v>41</v>
      </c>
      <c r="AK6" s="9" t="s">
        <v>42</v>
      </c>
      <c r="AL6" s="9" t="s">
        <v>41</v>
      </c>
      <c r="AM6" s="9" t="s">
        <v>42</v>
      </c>
      <c r="AN6" s="9" t="s">
        <v>41</v>
      </c>
      <c r="AO6" s="9" t="s">
        <v>42</v>
      </c>
      <c r="AP6" s="9" t="s">
        <v>41</v>
      </c>
      <c r="AQ6" s="9" t="s">
        <v>42</v>
      </c>
      <c r="AR6" s="9" t="s">
        <v>41</v>
      </c>
      <c r="AS6" s="9" t="s">
        <v>42</v>
      </c>
      <c r="AT6" s="9" t="s">
        <v>41</v>
      </c>
      <c r="AU6" s="9" t="s">
        <v>42</v>
      </c>
    </row>
    <row r="7" spans="1:56" ht="11.25">
      <c r="A7" s="19"/>
      <c r="B7" s="20"/>
      <c r="C7" s="21"/>
      <c r="D7" s="20"/>
      <c r="E7" s="22"/>
      <c r="F7" s="23">
        <f>E7*D7</f>
        <v>0</v>
      </c>
      <c r="G7" s="22"/>
      <c r="H7" s="22"/>
      <c r="I7" s="22"/>
      <c r="J7" s="24">
        <f>SUM(F7:I7)</f>
        <v>0</v>
      </c>
      <c r="K7" s="25" t="str">
        <f>IF(B7=0," ",B7)</f>
        <v> </v>
      </c>
      <c r="L7" s="26"/>
      <c r="M7" s="27"/>
      <c r="N7" s="28"/>
      <c r="O7" s="29">
        <f>IF(W7&gt;0,(N7*M7),0)</f>
        <v>0</v>
      </c>
      <c r="P7" s="29">
        <f>IF(W7=0,(M7*N7),0)</f>
        <v>0</v>
      </c>
      <c r="Q7" s="22"/>
      <c r="R7" s="22"/>
      <c r="S7" s="22"/>
      <c r="T7" s="30">
        <f>AD7-Q7-R7-S7</f>
        <v>0</v>
      </c>
      <c r="U7" s="31">
        <f>IF(W7=0,(P7*1%),(O7*0.005%))</f>
        <v>0</v>
      </c>
      <c r="V7" s="32">
        <f aca="true" t="shared" si="0" ref="V7:V33">IF(L7=0,0,(T7-J7))</f>
        <v>0</v>
      </c>
      <c r="W7" s="33" t="str">
        <f>IF(L7=0," ",L7-A7)</f>
        <v> </v>
      </c>
      <c r="X7" s="34">
        <f>IF(F7=0,0,((V7/F7)*100))</f>
        <v>0</v>
      </c>
      <c r="Y7" s="35">
        <f>IF(A7=0,0,IF(W7=0,X7*30,(X7/W7)*30))</f>
        <v>0</v>
      </c>
      <c r="Z7" s="36" t="str">
        <f>IF(W7=0,"SIM"," ")</f>
        <v> </v>
      </c>
      <c r="AA7" s="20"/>
      <c r="AB7" s="37"/>
      <c r="AD7" s="38">
        <f>O7+P7</f>
        <v>0</v>
      </c>
      <c r="AE7" s="38">
        <f>IF(V7&lt;0,V7,0)</f>
        <v>0</v>
      </c>
      <c r="AF7" s="39">
        <f>IF(W7&gt;0,AE7,0)</f>
        <v>0</v>
      </c>
      <c r="AG7" s="39">
        <f>IF(W7=0,AE7,0)</f>
        <v>0</v>
      </c>
      <c r="AH7" s="39">
        <f>IF(W7&gt;0,F7,0)</f>
        <v>0</v>
      </c>
      <c r="AI7" s="39">
        <f>IF(W7=0,F7,0)</f>
        <v>0</v>
      </c>
      <c r="AJ7" s="39">
        <f>IF(W7&gt;0,G7,0)</f>
        <v>0</v>
      </c>
      <c r="AK7" s="39">
        <f>IF(W7=0,G7,0)</f>
        <v>0</v>
      </c>
      <c r="AL7" s="39">
        <f>IF(W7&gt;0,Q7,0)</f>
        <v>0</v>
      </c>
      <c r="AM7" s="39">
        <f>IF(W7=0,Q7,0)</f>
        <v>0</v>
      </c>
      <c r="AN7" s="39">
        <f>IF(W7&gt;0,H7,0)</f>
        <v>0</v>
      </c>
      <c r="AO7" s="39">
        <f>IF(W7=0,H7,0)</f>
        <v>0</v>
      </c>
      <c r="AP7" s="39">
        <f>IF(W7&gt;0,R7,0)</f>
        <v>0</v>
      </c>
      <c r="AQ7" s="39">
        <f>IF(W7=0,R7,0)</f>
        <v>0</v>
      </c>
      <c r="AR7" s="39">
        <f>IF(W7&gt;0,I7,0)</f>
        <v>0</v>
      </c>
      <c r="AS7" s="39">
        <f>IF(W7=0,I7,0)</f>
        <v>0</v>
      </c>
      <c r="AT7" s="39">
        <f>IF(W7&gt;0,S7,0)</f>
        <v>0</v>
      </c>
      <c r="AU7" s="39">
        <f>IF(W7=0,S7,0)</f>
        <v>0</v>
      </c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1.25">
      <c r="A8" s="40"/>
      <c r="B8" s="41"/>
      <c r="C8" s="42"/>
      <c r="D8" s="41"/>
      <c r="E8" s="43"/>
      <c r="F8" s="23">
        <f>E8*D8</f>
        <v>0</v>
      </c>
      <c r="G8" s="22"/>
      <c r="H8" s="22"/>
      <c r="I8" s="22"/>
      <c r="J8" s="24">
        <f aca="true" t="shared" si="1" ref="J8:J32">SUM(F8:I8)</f>
        <v>0</v>
      </c>
      <c r="K8" s="25" t="str">
        <f aca="true" t="shared" si="2" ref="K8:K33">IF(B8=0," ",B8)</f>
        <v> </v>
      </c>
      <c r="L8" s="44"/>
      <c r="M8" s="45"/>
      <c r="N8" s="46"/>
      <c r="O8" s="29">
        <f aca="true" t="shared" si="3" ref="O8:O33">IF(W8&gt;0,(N8*M8),0)</f>
        <v>0</v>
      </c>
      <c r="P8" s="29">
        <f aca="true" t="shared" si="4" ref="P8:P33">IF(W8=0,(M8*N8),0)</f>
        <v>0</v>
      </c>
      <c r="Q8" s="43"/>
      <c r="R8" s="43"/>
      <c r="S8" s="43"/>
      <c r="T8" s="30">
        <f aca="true" t="shared" si="5" ref="T8:T33">AD8-Q8-R8-S8</f>
        <v>0</v>
      </c>
      <c r="U8" s="31">
        <f aca="true" t="shared" si="6" ref="U8:U33">IF(W8=0,(P8*1%),(O8*0.005%))</f>
        <v>0</v>
      </c>
      <c r="V8" s="47">
        <f t="shared" si="0"/>
        <v>0</v>
      </c>
      <c r="W8" s="48" t="str">
        <f>IF(L8=0," ",L8-A8)</f>
        <v> </v>
      </c>
      <c r="X8" s="49">
        <f>IF(F8=0,0,((V8/F8)*100))</f>
        <v>0</v>
      </c>
      <c r="Y8" s="50">
        <f>IF(A8=0,0,IF(W8=0,X8*30,(X8/W8)*30))</f>
        <v>0</v>
      </c>
      <c r="Z8" s="51" t="str">
        <f aca="true" t="shared" si="7" ref="Z8:Z33">IF(W8=0,"SIM"," ")</f>
        <v> </v>
      </c>
      <c r="AA8" s="41"/>
      <c r="AB8" s="52"/>
      <c r="AD8" s="38">
        <f aca="true" t="shared" si="8" ref="AD8:AD33">O8+P8</f>
        <v>0</v>
      </c>
      <c r="AE8" s="38">
        <f aca="true" t="shared" si="9" ref="AE8:AE33">IF(V8&lt;0,V8,0)</f>
        <v>0</v>
      </c>
      <c r="AF8" s="39">
        <f aca="true" t="shared" si="10" ref="AF8:AF33">IF(W8&gt;0,AE8,0)</f>
        <v>0</v>
      </c>
      <c r="AG8" s="39">
        <f aca="true" t="shared" si="11" ref="AG8:AG33">IF(W8=0,AE8,0)</f>
        <v>0</v>
      </c>
      <c r="AH8" s="39">
        <f>IF(W8&gt;0,F8,0)</f>
        <v>0</v>
      </c>
      <c r="AI8" s="39">
        <f>IF(W8=0,F8,0)</f>
        <v>0</v>
      </c>
      <c r="AJ8" s="39">
        <f aca="true" t="shared" si="12" ref="AJ8:AJ33">IF(W8&gt;0,G8,0)</f>
        <v>0</v>
      </c>
      <c r="AK8" s="39">
        <f aca="true" t="shared" si="13" ref="AK8:AK33">IF(W8=0,G8,0)</f>
        <v>0</v>
      </c>
      <c r="AL8" s="39">
        <f aca="true" t="shared" si="14" ref="AL8:AL33">IF(W8&gt;0,Q8,0)</f>
        <v>0</v>
      </c>
      <c r="AM8" s="39">
        <f aca="true" t="shared" si="15" ref="AM8:AM33">IF(W8=0,Q8,0)</f>
        <v>0</v>
      </c>
      <c r="AN8" s="39">
        <f aca="true" t="shared" si="16" ref="AN8:AN33">IF(W8&gt;0,H8,0)</f>
        <v>0</v>
      </c>
      <c r="AO8" s="39">
        <f aca="true" t="shared" si="17" ref="AO8:AO33">IF(W8=0,H8,0)</f>
        <v>0</v>
      </c>
      <c r="AP8" s="39">
        <f aca="true" t="shared" si="18" ref="AP8:AP33">IF(W8&gt;0,R8,0)</f>
        <v>0</v>
      </c>
      <c r="AQ8" s="39">
        <f aca="true" t="shared" si="19" ref="AQ8:AQ33">IF(W8=0,R8,0)</f>
        <v>0</v>
      </c>
      <c r="AR8" s="39">
        <f aca="true" t="shared" si="20" ref="AR8:AR33">IF(W8&gt;0,I8,0)</f>
        <v>0</v>
      </c>
      <c r="AS8" s="39">
        <f aca="true" t="shared" si="21" ref="AS8:AS33">IF(W8=0,I8,0)</f>
        <v>0</v>
      </c>
      <c r="AT8" s="39">
        <f aca="true" t="shared" si="22" ref="AT8:AT33">IF(W8&gt;0,S8,0)</f>
        <v>0</v>
      </c>
      <c r="AU8" s="39">
        <f aca="true" t="shared" si="23" ref="AU8:AU33">IF(W8=0,S8,0)</f>
        <v>0</v>
      </c>
      <c r="AV8" s="39"/>
      <c r="AW8" s="39"/>
      <c r="AX8" s="39"/>
      <c r="AY8" s="39"/>
      <c r="AZ8" s="39"/>
      <c r="BA8" s="39"/>
      <c r="BB8" s="39"/>
      <c r="BC8" s="39"/>
      <c r="BD8" s="39"/>
    </row>
    <row r="9" spans="1:56" ht="11.25">
      <c r="A9" s="40"/>
      <c r="B9" s="41"/>
      <c r="C9" s="42"/>
      <c r="D9" s="41"/>
      <c r="E9" s="43"/>
      <c r="F9" s="23">
        <f aca="true" t="shared" si="24" ref="F9:F33">E9*D9</f>
        <v>0</v>
      </c>
      <c r="G9" s="43"/>
      <c r="H9" s="43"/>
      <c r="I9" s="43"/>
      <c r="J9" s="24">
        <f t="shared" si="1"/>
        <v>0</v>
      </c>
      <c r="K9" s="25" t="str">
        <f t="shared" si="2"/>
        <v> </v>
      </c>
      <c r="L9" s="44"/>
      <c r="M9" s="45"/>
      <c r="N9" s="46"/>
      <c r="O9" s="29">
        <f t="shared" si="3"/>
        <v>0</v>
      </c>
      <c r="P9" s="29">
        <f t="shared" si="4"/>
        <v>0</v>
      </c>
      <c r="Q9" s="43"/>
      <c r="R9" s="43"/>
      <c r="S9" s="43"/>
      <c r="T9" s="30">
        <f t="shared" si="5"/>
        <v>0</v>
      </c>
      <c r="U9" s="31">
        <f t="shared" si="6"/>
        <v>0</v>
      </c>
      <c r="V9" s="47">
        <f t="shared" si="0"/>
        <v>0</v>
      </c>
      <c r="W9" s="48" t="str">
        <f>IF(L9=0," ",L9-A9)</f>
        <v> </v>
      </c>
      <c r="X9" s="49">
        <f aca="true" t="shared" si="25" ref="X9:X33">IF(F9=0,0,((V9/F9)*100))</f>
        <v>0</v>
      </c>
      <c r="Y9" s="50">
        <f>IF(A9=0,0,IF(W9=0,X9*30,(X9/W9)*30))</f>
        <v>0</v>
      </c>
      <c r="Z9" s="51" t="str">
        <f t="shared" si="7"/>
        <v> </v>
      </c>
      <c r="AA9" s="53"/>
      <c r="AB9" s="42"/>
      <c r="AD9" s="38">
        <f t="shared" si="8"/>
        <v>0</v>
      </c>
      <c r="AE9" s="38">
        <f t="shared" si="9"/>
        <v>0</v>
      </c>
      <c r="AF9" s="39">
        <f t="shared" si="10"/>
        <v>0</v>
      </c>
      <c r="AG9" s="39">
        <f t="shared" si="11"/>
        <v>0</v>
      </c>
      <c r="AH9" s="39">
        <f>IF(W9&gt;0,F9,0)</f>
        <v>0</v>
      </c>
      <c r="AI9" s="39">
        <f>IF(W9=0,F9,0)</f>
        <v>0</v>
      </c>
      <c r="AJ9" s="39">
        <f t="shared" si="12"/>
        <v>0</v>
      </c>
      <c r="AK9" s="39">
        <f t="shared" si="13"/>
        <v>0</v>
      </c>
      <c r="AL9" s="39">
        <f t="shared" si="14"/>
        <v>0</v>
      </c>
      <c r="AM9" s="39">
        <f t="shared" si="15"/>
        <v>0</v>
      </c>
      <c r="AN9" s="39">
        <f t="shared" si="16"/>
        <v>0</v>
      </c>
      <c r="AO9" s="39">
        <f t="shared" si="17"/>
        <v>0</v>
      </c>
      <c r="AP9" s="39">
        <f t="shared" si="18"/>
        <v>0</v>
      </c>
      <c r="AQ9" s="39">
        <f t="shared" si="19"/>
        <v>0</v>
      </c>
      <c r="AR9" s="39">
        <f t="shared" si="20"/>
        <v>0</v>
      </c>
      <c r="AS9" s="39">
        <f t="shared" si="21"/>
        <v>0</v>
      </c>
      <c r="AT9" s="39">
        <f t="shared" si="22"/>
        <v>0</v>
      </c>
      <c r="AU9" s="39">
        <f t="shared" si="23"/>
        <v>0</v>
      </c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1.25">
      <c r="A10" s="40"/>
      <c r="B10" s="41"/>
      <c r="C10" s="42"/>
      <c r="D10" s="41"/>
      <c r="E10" s="43"/>
      <c r="F10" s="23">
        <f t="shared" si="24"/>
        <v>0</v>
      </c>
      <c r="G10" s="43"/>
      <c r="H10" s="43"/>
      <c r="I10" s="43"/>
      <c r="J10" s="24">
        <f t="shared" si="1"/>
        <v>0</v>
      </c>
      <c r="K10" s="25" t="str">
        <f t="shared" si="2"/>
        <v> </v>
      </c>
      <c r="L10" s="44"/>
      <c r="M10" s="45"/>
      <c r="N10" s="46"/>
      <c r="O10" s="29">
        <f t="shared" si="3"/>
        <v>0</v>
      </c>
      <c r="P10" s="29">
        <f t="shared" si="4"/>
        <v>0</v>
      </c>
      <c r="Q10" s="43"/>
      <c r="R10" s="43"/>
      <c r="S10" s="43"/>
      <c r="T10" s="30">
        <f t="shared" si="5"/>
        <v>0</v>
      </c>
      <c r="U10" s="31">
        <f t="shared" si="6"/>
        <v>0</v>
      </c>
      <c r="V10" s="47">
        <f t="shared" si="0"/>
        <v>0</v>
      </c>
      <c r="W10" s="48" t="str">
        <f>IF(L10=0," ",L10-A10)</f>
        <v> </v>
      </c>
      <c r="X10" s="49">
        <f t="shared" si="25"/>
        <v>0</v>
      </c>
      <c r="Y10" s="50">
        <f>IF(L10=0,0,IF(W10=0,X10*30,(X10/W10)*30))</f>
        <v>0</v>
      </c>
      <c r="Z10" s="51" t="str">
        <f t="shared" si="7"/>
        <v> </v>
      </c>
      <c r="AA10" s="53"/>
      <c r="AB10" s="42"/>
      <c r="AD10" s="38">
        <f t="shared" si="8"/>
        <v>0</v>
      </c>
      <c r="AE10" s="38">
        <f t="shared" si="9"/>
        <v>0</v>
      </c>
      <c r="AF10" s="39">
        <f t="shared" si="10"/>
        <v>0</v>
      </c>
      <c r="AG10" s="39">
        <f t="shared" si="11"/>
        <v>0</v>
      </c>
      <c r="AH10" s="39">
        <f>IF(W10&gt;0,F10,0)</f>
        <v>0</v>
      </c>
      <c r="AI10" s="39">
        <f>IF(W10=0,F10,0)</f>
        <v>0</v>
      </c>
      <c r="AJ10" s="39">
        <f t="shared" si="12"/>
        <v>0</v>
      </c>
      <c r="AK10" s="39">
        <f t="shared" si="13"/>
        <v>0</v>
      </c>
      <c r="AL10" s="39">
        <f t="shared" si="14"/>
        <v>0</v>
      </c>
      <c r="AM10" s="39">
        <f t="shared" si="15"/>
        <v>0</v>
      </c>
      <c r="AN10" s="39">
        <f t="shared" si="16"/>
        <v>0</v>
      </c>
      <c r="AO10" s="39">
        <f t="shared" si="17"/>
        <v>0</v>
      </c>
      <c r="AP10" s="39">
        <f t="shared" si="18"/>
        <v>0</v>
      </c>
      <c r="AQ10" s="39">
        <f t="shared" si="19"/>
        <v>0</v>
      </c>
      <c r="AR10" s="39">
        <f t="shared" si="20"/>
        <v>0</v>
      </c>
      <c r="AS10" s="39">
        <f t="shared" si="21"/>
        <v>0</v>
      </c>
      <c r="AT10" s="39">
        <f t="shared" si="22"/>
        <v>0</v>
      </c>
      <c r="AU10" s="39">
        <f t="shared" si="23"/>
        <v>0</v>
      </c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11.25">
      <c r="A11" s="40"/>
      <c r="B11" s="41"/>
      <c r="C11" s="42"/>
      <c r="D11" s="41"/>
      <c r="E11" s="43"/>
      <c r="F11" s="23">
        <f t="shared" si="24"/>
        <v>0</v>
      </c>
      <c r="G11" s="43"/>
      <c r="H11" s="43"/>
      <c r="I11" s="43"/>
      <c r="J11" s="24">
        <f t="shared" si="1"/>
        <v>0</v>
      </c>
      <c r="K11" s="25" t="str">
        <f t="shared" si="2"/>
        <v> </v>
      </c>
      <c r="L11" s="44"/>
      <c r="M11" s="45"/>
      <c r="N11" s="46"/>
      <c r="O11" s="29">
        <f t="shared" si="3"/>
        <v>0</v>
      </c>
      <c r="P11" s="29">
        <f t="shared" si="4"/>
        <v>0</v>
      </c>
      <c r="Q11" s="43"/>
      <c r="R11" s="43"/>
      <c r="S11" s="43"/>
      <c r="T11" s="30">
        <f t="shared" si="5"/>
        <v>0</v>
      </c>
      <c r="U11" s="31">
        <f t="shared" si="6"/>
        <v>0</v>
      </c>
      <c r="V11" s="47">
        <f t="shared" si="0"/>
        <v>0</v>
      </c>
      <c r="W11" s="48" t="str">
        <f aca="true" t="shared" si="26" ref="W11:W33">IF(L11=0," ",L11-A11)</f>
        <v> </v>
      </c>
      <c r="X11" s="49">
        <f t="shared" si="25"/>
        <v>0</v>
      </c>
      <c r="Y11" s="50">
        <f aca="true" t="shared" si="27" ref="Y11:Y33">IF(L11=0,0,IF(W11=0,X11*30,(X11/W11)*30))</f>
        <v>0</v>
      </c>
      <c r="Z11" s="51" t="str">
        <f t="shared" si="7"/>
        <v> </v>
      </c>
      <c r="AA11" s="53"/>
      <c r="AB11" s="42"/>
      <c r="AD11" s="38">
        <f t="shared" si="8"/>
        <v>0</v>
      </c>
      <c r="AE11" s="38">
        <f t="shared" si="9"/>
        <v>0</v>
      </c>
      <c r="AF11" s="39">
        <f t="shared" si="10"/>
        <v>0</v>
      </c>
      <c r="AG11" s="39">
        <f t="shared" si="11"/>
        <v>0</v>
      </c>
      <c r="AH11" s="39">
        <f>IF(W11&gt;0,F11,0)</f>
        <v>0</v>
      </c>
      <c r="AI11" s="39">
        <f>IF(W11=0,F11,0)</f>
        <v>0</v>
      </c>
      <c r="AJ11" s="39">
        <f t="shared" si="12"/>
        <v>0</v>
      </c>
      <c r="AK11" s="39">
        <f t="shared" si="13"/>
        <v>0</v>
      </c>
      <c r="AL11" s="39">
        <f t="shared" si="14"/>
        <v>0</v>
      </c>
      <c r="AM11" s="39">
        <f t="shared" si="15"/>
        <v>0</v>
      </c>
      <c r="AN11" s="39">
        <f t="shared" si="16"/>
        <v>0</v>
      </c>
      <c r="AO11" s="39">
        <f t="shared" si="17"/>
        <v>0</v>
      </c>
      <c r="AP11" s="39">
        <f t="shared" si="18"/>
        <v>0</v>
      </c>
      <c r="AQ11" s="39">
        <f t="shared" si="19"/>
        <v>0</v>
      </c>
      <c r="AR11" s="39">
        <f t="shared" si="20"/>
        <v>0</v>
      </c>
      <c r="AS11" s="39">
        <f t="shared" si="21"/>
        <v>0</v>
      </c>
      <c r="AT11" s="39">
        <f t="shared" si="22"/>
        <v>0</v>
      </c>
      <c r="AU11" s="39">
        <f t="shared" si="23"/>
        <v>0</v>
      </c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1.25">
      <c r="A12" s="40"/>
      <c r="B12" s="41"/>
      <c r="C12" s="42"/>
      <c r="D12" s="41"/>
      <c r="E12" s="43"/>
      <c r="F12" s="23">
        <f t="shared" si="24"/>
        <v>0</v>
      </c>
      <c r="G12" s="43"/>
      <c r="H12" s="43"/>
      <c r="I12" s="43"/>
      <c r="J12" s="24">
        <f t="shared" si="1"/>
        <v>0</v>
      </c>
      <c r="K12" s="25" t="str">
        <f t="shared" si="2"/>
        <v> </v>
      </c>
      <c r="L12" s="44"/>
      <c r="M12" s="45"/>
      <c r="N12" s="46"/>
      <c r="O12" s="29">
        <f t="shared" si="3"/>
        <v>0</v>
      </c>
      <c r="P12" s="29">
        <f t="shared" si="4"/>
        <v>0</v>
      </c>
      <c r="Q12" s="43"/>
      <c r="R12" s="43"/>
      <c r="S12" s="43"/>
      <c r="T12" s="30">
        <f t="shared" si="5"/>
        <v>0</v>
      </c>
      <c r="U12" s="31">
        <f t="shared" si="6"/>
        <v>0</v>
      </c>
      <c r="V12" s="47">
        <f t="shared" si="0"/>
        <v>0</v>
      </c>
      <c r="W12" s="48" t="str">
        <f t="shared" si="26"/>
        <v> </v>
      </c>
      <c r="X12" s="49">
        <f t="shared" si="25"/>
        <v>0</v>
      </c>
      <c r="Y12" s="50">
        <f t="shared" si="27"/>
        <v>0</v>
      </c>
      <c r="Z12" s="51" t="str">
        <f t="shared" si="7"/>
        <v> </v>
      </c>
      <c r="AA12" s="53"/>
      <c r="AB12" s="42"/>
      <c r="AD12" s="38">
        <f t="shared" si="8"/>
        <v>0</v>
      </c>
      <c r="AE12" s="38">
        <f t="shared" si="9"/>
        <v>0</v>
      </c>
      <c r="AF12" s="39">
        <f t="shared" si="10"/>
        <v>0</v>
      </c>
      <c r="AG12" s="39">
        <f t="shared" si="11"/>
        <v>0</v>
      </c>
      <c r="AH12" s="39">
        <f aca="true" t="shared" si="28" ref="AH12:AH33">IF(W12&gt;0,F12,0)</f>
        <v>0</v>
      </c>
      <c r="AI12" s="39">
        <f aca="true" t="shared" si="29" ref="AI12:AI33">IF(W12=0,F12,0)</f>
        <v>0</v>
      </c>
      <c r="AJ12" s="39">
        <f t="shared" si="12"/>
        <v>0</v>
      </c>
      <c r="AK12" s="39">
        <f t="shared" si="13"/>
        <v>0</v>
      </c>
      <c r="AL12" s="39">
        <f t="shared" si="14"/>
        <v>0</v>
      </c>
      <c r="AM12" s="39">
        <f t="shared" si="15"/>
        <v>0</v>
      </c>
      <c r="AN12" s="39">
        <f t="shared" si="16"/>
        <v>0</v>
      </c>
      <c r="AO12" s="39">
        <f t="shared" si="17"/>
        <v>0</v>
      </c>
      <c r="AP12" s="39">
        <f t="shared" si="18"/>
        <v>0</v>
      </c>
      <c r="AQ12" s="39">
        <f t="shared" si="19"/>
        <v>0</v>
      </c>
      <c r="AR12" s="39">
        <f t="shared" si="20"/>
        <v>0</v>
      </c>
      <c r="AS12" s="39">
        <f t="shared" si="21"/>
        <v>0</v>
      </c>
      <c r="AT12" s="39">
        <f t="shared" si="22"/>
        <v>0</v>
      </c>
      <c r="AU12" s="39">
        <f t="shared" si="23"/>
        <v>0</v>
      </c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1.25">
      <c r="A13" s="40"/>
      <c r="B13" s="41"/>
      <c r="C13" s="42"/>
      <c r="D13" s="41"/>
      <c r="E13" s="43"/>
      <c r="F13" s="23">
        <f t="shared" si="24"/>
        <v>0</v>
      </c>
      <c r="G13" s="43"/>
      <c r="H13" s="43"/>
      <c r="I13" s="43"/>
      <c r="J13" s="24">
        <f t="shared" si="1"/>
        <v>0</v>
      </c>
      <c r="K13" s="25" t="str">
        <f t="shared" si="2"/>
        <v> </v>
      </c>
      <c r="L13" s="44"/>
      <c r="M13" s="45"/>
      <c r="N13" s="46"/>
      <c r="O13" s="29">
        <f t="shared" si="3"/>
        <v>0</v>
      </c>
      <c r="P13" s="29">
        <f t="shared" si="4"/>
        <v>0</v>
      </c>
      <c r="Q13" s="43"/>
      <c r="R13" s="43"/>
      <c r="S13" s="43"/>
      <c r="T13" s="30">
        <f t="shared" si="5"/>
        <v>0</v>
      </c>
      <c r="U13" s="31">
        <f t="shared" si="6"/>
        <v>0</v>
      </c>
      <c r="V13" s="47">
        <f t="shared" si="0"/>
        <v>0</v>
      </c>
      <c r="W13" s="48" t="str">
        <f t="shared" si="26"/>
        <v> </v>
      </c>
      <c r="X13" s="49">
        <f t="shared" si="25"/>
        <v>0</v>
      </c>
      <c r="Y13" s="50">
        <f t="shared" si="27"/>
        <v>0</v>
      </c>
      <c r="Z13" s="51" t="str">
        <f t="shared" si="7"/>
        <v> </v>
      </c>
      <c r="AA13" s="53"/>
      <c r="AB13" s="42"/>
      <c r="AD13" s="38">
        <f t="shared" si="8"/>
        <v>0</v>
      </c>
      <c r="AE13" s="38">
        <f t="shared" si="9"/>
        <v>0</v>
      </c>
      <c r="AF13" s="39">
        <f t="shared" si="10"/>
        <v>0</v>
      </c>
      <c r="AG13" s="39">
        <f t="shared" si="11"/>
        <v>0</v>
      </c>
      <c r="AH13" s="39">
        <f t="shared" si="28"/>
        <v>0</v>
      </c>
      <c r="AI13" s="39">
        <f t="shared" si="29"/>
        <v>0</v>
      </c>
      <c r="AJ13" s="39">
        <f t="shared" si="12"/>
        <v>0</v>
      </c>
      <c r="AK13" s="39">
        <f t="shared" si="13"/>
        <v>0</v>
      </c>
      <c r="AL13" s="39">
        <f t="shared" si="14"/>
        <v>0</v>
      </c>
      <c r="AM13" s="39">
        <f t="shared" si="15"/>
        <v>0</v>
      </c>
      <c r="AN13" s="39">
        <f t="shared" si="16"/>
        <v>0</v>
      </c>
      <c r="AO13" s="39">
        <f t="shared" si="17"/>
        <v>0</v>
      </c>
      <c r="AP13" s="39">
        <f t="shared" si="18"/>
        <v>0</v>
      </c>
      <c r="AQ13" s="39">
        <f t="shared" si="19"/>
        <v>0</v>
      </c>
      <c r="AR13" s="39">
        <f t="shared" si="20"/>
        <v>0</v>
      </c>
      <c r="AS13" s="39">
        <f t="shared" si="21"/>
        <v>0</v>
      </c>
      <c r="AT13" s="39">
        <f t="shared" si="22"/>
        <v>0</v>
      </c>
      <c r="AU13" s="39">
        <f t="shared" si="23"/>
        <v>0</v>
      </c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11.25">
      <c r="A14" s="40"/>
      <c r="B14" s="41"/>
      <c r="C14" s="42"/>
      <c r="D14" s="41"/>
      <c r="E14" s="43"/>
      <c r="F14" s="23">
        <f t="shared" si="24"/>
        <v>0</v>
      </c>
      <c r="G14" s="43"/>
      <c r="H14" s="43"/>
      <c r="I14" s="43"/>
      <c r="J14" s="24">
        <f t="shared" si="1"/>
        <v>0</v>
      </c>
      <c r="K14" s="25" t="str">
        <f t="shared" si="2"/>
        <v> </v>
      </c>
      <c r="L14" s="44"/>
      <c r="M14" s="45"/>
      <c r="N14" s="46"/>
      <c r="O14" s="29">
        <f t="shared" si="3"/>
        <v>0</v>
      </c>
      <c r="P14" s="29">
        <f t="shared" si="4"/>
        <v>0</v>
      </c>
      <c r="Q14" s="43"/>
      <c r="R14" s="43"/>
      <c r="S14" s="43"/>
      <c r="T14" s="30">
        <f t="shared" si="5"/>
        <v>0</v>
      </c>
      <c r="U14" s="31">
        <f t="shared" si="6"/>
        <v>0</v>
      </c>
      <c r="V14" s="47">
        <f t="shared" si="0"/>
        <v>0</v>
      </c>
      <c r="W14" s="48" t="str">
        <f t="shared" si="26"/>
        <v> </v>
      </c>
      <c r="X14" s="49">
        <f t="shared" si="25"/>
        <v>0</v>
      </c>
      <c r="Y14" s="50">
        <f t="shared" si="27"/>
        <v>0</v>
      </c>
      <c r="Z14" s="51" t="str">
        <f t="shared" si="7"/>
        <v> </v>
      </c>
      <c r="AA14" s="53"/>
      <c r="AB14" s="42"/>
      <c r="AD14" s="38">
        <f t="shared" si="8"/>
        <v>0</v>
      </c>
      <c r="AE14" s="38">
        <f t="shared" si="9"/>
        <v>0</v>
      </c>
      <c r="AF14" s="39">
        <f t="shared" si="10"/>
        <v>0</v>
      </c>
      <c r="AG14" s="39">
        <f t="shared" si="11"/>
        <v>0</v>
      </c>
      <c r="AH14" s="39">
        <f t="shared" si="28"/>
        <v>0</v>
      </c>
      <c r="AI14" s="39">
        <f t="shared" si="29"/>
        <v>0</v>
      </c>
      <c r="AJ14" s="39">
        <f t="shared" si="12"/>
        <v>0</v>
      </c>
      <c r="AK14" s="39">
        <f t="shared" si="13"/>
        <v>0</v>
      </c>
      <c r="AL14" s="39">
        <f t="shared" si="14"/>
        <v>0</v>
      </c>
      <c r="AM14" s="39">
        <f t="shared" si="15"/>
        <v>0</v>
      </c>
      <c r="AN14" s="39">
        <f t="shared" si="16"/>
        <v>0</v>
      </c>
      <c r="AO14" s="39">
        <f t="shared" si="17"/>
        <v>0</v>
      </c>
      <c r="AP14" s="39">
        <f t="shared" si="18"/>
        <v>0</v>
      </c>
      <c r="AQ14" s="39">
        <f t="shared" si="19"/>
        <v>0</v>
      </c>
      <c r="AR14" s="39">
        <f t="shared" si="20"/>
        <v>0</v>
      </c>
      <c r="AS14" s="39">
        <f t="shared" si="21"/>
        <v>0</v>
      </c>
      <c r="AT14" s="39">
        <f t="shared" si="22"/>
        <v>0</v>
      </c>
      <c r="AU14" s="39">
        <f t="shared" si="23"/>
        <v>0</v>
      </c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1.25">
      <c r="A15" s="40"/>
      <c r="B15" s="41"/>
      <c r="C15" s="42"/>
      <c r="D15" s="41"/>
      <c r="E15" s="43"/>
      <c r="F15" s="23">
        <f t="shared" si="24"/>
        <v>0</v>
      </c>
      <c r="G15" s="54"/>
      <c r="H15" s="43"/>
      <c r="I15" s="43"/>
      <c r="J15" s="24">
        <f t="shared" si="1"/>
        <v>0</v>
      </c>
      <c r="K15" s="25" t="str">
        <f t="shared" si="2"/>
        <v> </v>
      </c>
      <c r="L15" s="44"/>
      <c r="M15" s="45"/>
      <c r="N15" s="46"/>
      <c r="O15" s="29">
        <f t="shared" si="3"/>
        <v>0</v>
      </c>
      <c r="P15" s="29">
        <f t="shared" si="4"/>
        <v>0</v>
      </c>
      <c r="Q15" s="43"/>
      <c r="R15" s="43"/>
      <c r="S15" s="43"/>
      <c r="T15" s="30">
        <f t="shared" si="5"/>
        <v>0</v>
      </c>
      <c r="U15" s="31">
        <f t="shared" si="6"/>
        <v>0</v>
      </c>
      <c r="V15" s="47">
        <f t="shared" si="0"/>
        <v>0</v>
      </c>
      <c r="W15" s="48" t="str">
        <f t="shared" si="26"/>
        <v> </v>
      </c>
      <c r="X15" s="49">
        <f t="shared" si="25"/>
        <v>0</v>
      </c>
      <c r="Y15" s="50">
        <f t="shared" si="27"/>
        <v>0</v>
      </c>
      <c r="Z15" s="51" t="str">
        <f t="shared" si="7"/>
        <v> </v>
      </c>
      <c r="AA15" s="53"/>
      <c r="AB15" s="42"/>
      <c r="AD15" s="38">
        <f t="shared" si="8"/>
        <v>0</v>
      </c>
      <c r="AE15" s="38">
        <f t="shared" si="9"/>
        <v>0</v>
      </c>
      <c r="AF15" s="39">
        <f t="shared" si="10"/>
        <v>0</v>
      </c>
      <c r="AG15" s="39">
        <f t="shared" si="11"/>
        <v>0</v>
      </c>
      <c r="AH15" s="39">
        <f t="shared" si="28"/>
        <v>0</v>
      </c>
      <c r="AI15" s="39">
        <f t="shared" si="29"/>
        <v>0</v>
      </c>
      <c r="AJ15" s="39">
        <f t="shared" si="12"/>
        <v>0</v>
      </c>
      <c r="AK15" s="39">
        <f t="shared" si="13"/>
        <v>0</v>
      </c>
      <c r="AL15" s="39">
        <f t="shared" si="14"/>
        <v>0</v>
      </c>
      <c r="AM15" s="39">
        <f t="shared" si="15"/>
        <v>0</v>
      </c>
      <c r="AN15" s="39">
        <f t="shared" si="16"/>
        <v>0</v>
      </c>
      <c r="AO15" s="39">
        <f t="shared" si="17"/>
        <v>0</v>
      </c>
      <c r="AP15" s="39">
        <f t="shared" si="18"/>
        <v>0</v>
      </c>
      <c r="AQ15" s="39">
        <f t="shared" si="19"/>
        <v>0</v>
      </c>
      <c r="AR15" s="39">
        <f t="shared" si="20"/>
        <v>0</v>
      </c>
      <c r="AS15" s="39">
        <f t="shared" si="21"/>
        <v>0</v>
      </c>
      <c r="AT15" s="39">
        <f t="shared" si="22"/>
        <v>0</v>
      </c>
      <c r="AU15" s="39">
        <f t="shared" si="23"/>
        <v>0</v>
      </c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1.25">
      <c r="A16" s="40"/>
      <c r="B16" s="41"/>
      <c r="C16" s="42"/>
      <c r="D16" s="41"/>
      <c r="E16" s="43"/>
      <c r="F16" s="23">
        <f t="shared" si="24"/>
        <v>0</v>
      </c>
      <c r="G16" s="54"/>
      <c r="H16" s="43"/>
      <c r="I16" s="43"/>
      <c r="J16" s="24">
        <f t="shared" si="1"/>
        <v>0</v>
      </c>
      <c r="K16" s="25" t="str">
        <f t="shared" si="2"/>
        <v> </v>
      </c>
      <c r="L16" s="44"/>
      <c r="M16" s="45"/>
      <c r="N16" s="46"/>
      <c r="O16" s="29">
        <f t="shared" si="3"/>
        <v>0</v>
      </c>
      <c r="P16" s="29">
        <f t="shared" si="4"/>
        <v>0</v>
      </c>
      <c r="Q16" s="43"/>
      <c r="R16" s="43"/>
      <c r="S16" s="43"/>
      <c r="T16" s="30">
        <f t="shared" si="5"/>
        <v>0</v>
      </c>
      <c r="U16" s="31">
        <f t="shared" si="6"/>
        <v>0</v>
      </c>
      <c r="V16" s="47">
        <f t="shared" si="0"/>
        <v>0</v>
      </c>
      <c r="W16" s="48" t="str">
        <f t="shared" si="26"/>
        <v> </v>
      </c>
      <c r="X16" s="49">
        <f t="shared" si="25"/>
        <v>0</v>
      </c>
      <c r="Y16" s="50">
        <f t="shared" si="27"/>
        <v>0</v>
      </c>
      <c r="Z16" s="51" t="str">
        <f t="shared" si="7"/>
        <v> </v>
      </c>
      <c r="AA16" s="53"/>
      <c r="AB16" s="42"/>
      <c r="AD16" s="38">
        <f t="shared" si="8"/>
        <v>0</v>
      </c>
      <c r="AE16" s="38">
        <f t="shared" si="9"/>
        <v>0</v>
      </c>
      <c r="AF16" s="39">
        <f t="shared" si="10"/>
        <v>0</v>
      </c>
      <c r="AG16" s="39">
        <f t="shared" si="11"/>
        <v>0</v>
      </c>
      <c r="AH16" s="39">
        <f t="shared" si="28"/>
        <v>0</v>
      </c>
      <c r="AI16" s="39">
        <f t="shared" si="29"/>
        <v>0</v>
      </c>
      <c r="AJ16" s="39">
        <f t="shared" si="12"/>
        <v>0</v>
      </c>
      <c r="AK16" s="39">
        <f t="shared" si="13"/>
        <v>0</v>
      </c>
      <c r="AL16" s="39">
        <f t="shared" si="14"/>
        <v>0</v>
      </c>
      <c r="AM16" s="39">
        <f t="shared" si="15"/>
        <v>0</v>
      </c>
      <c r="AN16" s="39">
        <f t="shared" si="16"/>
        <v>0</v>
      </c>
      <c r="AO16" s="39">
        <f t="shared" si="17"/>
        <v>0</v>
      </c>
      <c r="AP16" s="39">
        <f t="shared" si="18"/>
        <v>0</v>
      </c>
      <c r="AQ16" s="39">
        <f t="shared" si="19"/>
        <v>0</v>
      </c>
      <c r="AR16" s="39">
        <f t="shared" si="20"/>
        <v>0</v>
      </c>
      <c r="AS16" s="39">
        <f t="shared" si="21"/>
        <v>0</v>
      </c>
      <c r="AT16" s="39">
        <f t="shared" si="22"/>
        <v>0</v>
      </c>
      <c r="AU16" s="39">
        <f t="shared" si="23"/>
        <v>0</v>
      </c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11.25">
      <c r="A17" s="55"/>
      <c r="B17" s="41"/>
      <c r="C17" s="42"/>
      <c r="D17" s="53"/>
      <c r="E17" s="43"/>
      <c r="F17" s="23">
        <f t="shared" si="24"/>
        <v>0</v>
      </c>
      <c r="G17" s="54"/>
      <c r="H17" s="43"/>
      <c r="I17" s="43"/>
      <c r="J17" s="24">
        <f t="shared" si="1"/>
        <v>0</v>
      </c>
      <c r="K17" s="25" t="str">
        <f t="shared" si="2"/>
        <v> </v>
      </c>
      <c r="L17" s="44"/>
      <c r="M17" s="45"/>
      <c r="N17" s="46"/>
      <c r="O17" s="29">
        <f t="shared" si="3"/>
        <v>0</v>
      </c>
      <c r="P17" s="29">
        <f t="shared" si="4"/>
        <v>0</v>
      </c>
      <c r="Q17" s="43"/>
      <c r="R17" s="43"/>
      <c r="S17" s="43"/>
      <c r="T17" s="30">
        <f t="shared" si="5"/>
        <v>0</v>
      </c>
      <c r="U17" s="31">
        <f t="shared" si="6"/>
        <v>0</v>
      </c>
      <c r="V17" s="47">
        <f t="shared" si="0"/>
        <v>0</v>
      </c>
      <c r="W17" s="48" t="str">
        <f t="shared" si="26"/>
        <v> </v>
      </c>
      <c r="X17" s="49">
        <f t="shared" si="25"/>
        <v>0</v>
      </c>
      <c r="Y17" s="50">
        <f t="shared" si="27"/>
        <v>0</v>
      </c>
      <c r="Z17" s="51" t="str">
        <f t="shared" si="7"/>
        <v> </v>
      </c>
      <c r="AA17" s="53"/>
      <c r="AB17" s="42"/>
      <c r="AD17" s="38">
        <f t="shared" si="8"/>
        <v>0</v>
      </c>
      <c r="AE17" s="38">
        <f t="shared" si="9"/>
        <v>0</v>
      </c>
      <c r="AF17" s="39">
        <f t="shared" si="10"/>
        <v>0</v>
      </c>
      <c r="AG17" s="39">
        <f t="shared" si="11"/>
        <v>0</v>
      </c>
      <c r="AH17" s="39">
        <f t="shared" si="28"/>
        <v>0</v>
      </c>
      <c r="AI17" s="39">
        <f t="shared" si="29"/>
        <v>0</v>
      </c>
      <c r="AJ17" s="39">
        <f t="shared" si="12"/>
        <v>0</v>
      </c>
      <c r="AK17" s="39">
        <f t="shared" si="13"/>
        <v>0</v>
      </c>
      <c r="AL17" s="39">
        <f t="shared" si="14"/>
        <v>0</v>
      </c>
      <c r="AM17" s="39">
        <f t="shared" si="15"/>
        <v>0</v>
      </c>
      <c r="AN17" s="39">
        <f t="shared" si="16"/>
        <v>0</v>
      </c>
      <c r="AO17" s="39">
        <f t="shared" si="17"/>
        <v>0</v>
      </c>
      <c r="AP17" s="39">
        <f t="shared" si="18"/>
        <v>0</v>
      </c>
      <c r="AQ17" s="39">
        <f t="shared" si="19"/>
        <v>0</v>
      </c>
      <c r="AR17" s="39">
        <f t="shared" si="20"/>
        <v>0</v>
      </c>
      <c r="AS17" s="39">
        <f t="shared" si="21"/>
        <v>0</v>
      </c>
      <c r="AT17" s="39">
        <f t="shared" si="22"/>
        <v>0</v>
      </c>
      <c r="AU17" s="39">
        <f t="shared" si="23"/>
        <v>0</v>
      </c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11.25">
      <c r="A18" s="55"/>
      <c r="B18" s="41"/>
      <c r="C18" s="42"/>
      <c r="D18" s="53"/>
      <c r="E18" s="43"/>
      <c r="F18" s="23">
        <f t="shared" si="24"/>
        <v>0</v>
      </c>
      <c r="G18" s="54"/>
      <c r="H18" s="43"/>
      <c r="I18" s="43"/>
      <c r="J18" s="24">
        <f t="shared" si="1"/>
        <v>0</v>
      </c>
      <c r="K18" s="25" t="str">
        <f t="shared" si="2"/>
        <v> </v>
      </c>
      <c r="L18" s="56"/>
      <c r="M18" s="45"/>
      <c r="N18" s="46"/>
      <c r="O18" s="29">
        <f t="shared" si="3"/>
        <v>0</v>
      </c>
      <c r="P18" s="29">
        <f t="shared" si="4"/>
        <v>0</v>
      </c>
      <c r="Q18" s="54"/>
      <c r="R18" s="43"/>
      <c r="S18" s="43"/>
      <c r="T18" s="30">
        <f t="shared" si="5"/>
        <v>0</v>
      </c>
      <c r="U18" s="31">
        <f t="shared" si="6"/>
        <v>0</v>
      </c>
      <c r="V18" s="47">
        <f t="shared" si="0"/>
        <v>0</v>
      </c>
      <c r="W18" s="48" t="str">
        <f t="shared" si="26"/>
        <v> </v>
      </c>
      <c r="X18" s="49">
        <f t="shared" si="25"/>
        <v>0</v>
      </c>
      <c r="Y18" s="50">
        <f t="shared" si="27"/>
        <v>0</v>
      </c>
      <c r="Z18" s="51" t="str">
        <f t="shared" si="7"/>
        <v> </v>
      </c>
      <c r="AA18" s="53"/>
      <c r="AB18" s="42"/>
      <c r="AD18" s="38">
        <f t="shared" si="8"/>
        <v>0</v>
      </c>
      <c r="AE18" s="38">
        <f t="shared" si="9"/>
        <v>0</v>
      </c>
      <c r="AF18" s="39">
        <f t="shared" si="10"/>
        <v>0</v>
      </c>
      <c r="AG18" s="39">
        <f t="shared" si="11"/>
        <v>0</v>
      </c>
      <c r="AH18" s="39">
        <f t="shared" si="28"/>
        <v>0</v>
      </c>
      <c r="AI18" s="39">
        <f t="shared" si="29"/>
        <v>0</v>
      </c>
      <c r="AJ18" s="39">
        <f t="shared" si="12"/>
        <v>0</v>
      </c>
      <c r="AK18" s="39">
        <f t="shared" si="13"/>
        <v>0</v>
      </c>
      <c r="AL18" s="39">
        <f t="shared" si="14"/>
        <v>0</v>
      </c>
      <c r="AM18" s="39">
        <f t="shared" si="15"/>
        <v>0</v>
      </c>
      <c r="AN18" s="39">
        <f t="shared" si="16"/>
        <v>0</v>
      </c>
      <c r="AO18" s="39">
        <f t="shared" si="17"/>
        <v>0</v>
      </c>
      <c r="AP18" s="39">
        <f t="shared" si="18"/>
        <v>0</v>
      </c>
      <c r="AQ18" s="39">
        <f t="shared" si="19"/>
        <v>0</v>
      </c>
      <c r="AR18" s="39">
        <f t="shared" si="20"/>
        <v>0</v>
      </c>
      <c r="AS18" s="39">
        <f t="shared" si="21"/>
        <v>0</v>
      </c>
      <c r="AT18" s="39">
        <f t="shared" si="22"/>
        <v>0</v>
      </c>
      <c r="AU18" s="39">
        <f t="shared" si="23"/>
        <v>0</v>
      </c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11.25">
      <c r="A19" s="55"/>
      <c r="B19" s="41"/>
      <c r="C19" s="42"/>
      <c r="D19" s="53"/>
      <c r="E19" s="54"/>
      <c r="F19" s="23">
        <f t="shared" si="24"/>
        <v>0</v>
      </c>
      <c r="G19" s="54"/>
      <c r="H19" s="54"/>
      <c r="I19" s="54"/>
      <c r="J19" s="24">
        <f t="shared" si="1"/>
        <v>0</v>
      </c>
      <c r="K19" s="25" t="str">
        <f t="shared" si="2"/>
        <v> </v>
      </c>
      <c r="L19" s="56"/>
      <c r="M19" s="45"/>
      <c r="N19" s="43"/>
      <c r="O19" s="29">
        <f t="shared" si="3"/>
        <v>0</v>
      </c>
      <c r="P19" s="29">
        <f t="shared" si="4"/>
        <v>0</v>
      </c>
      <c r="Q19" s="54"/>
      <c r="R19" s="54"/>
      <c r="S19" s="54"/>
      <c r="T19" s="30">
        <f t="shared" si="5"/>
        <v>0</v>
      </c>
      <c r="U19" s="31">
        <f t="shared" si="6"/>
        <v>0</v>
      </c>
      <c r="V19" s="47">
        <f t="shared" si="0"/>
        <v>0</v>
      </c>
      <c r="W19" s="48" t="str">
        <f t="shared" si="26"/>
        <v> </v>
      </c>
      <c r="X19" s="49">
        <f t="shared" si="25"/>
        <v>0</v>
      </c>
      <c r="Y19" s="50">
        <f t="shared" si="27"/>
        <v>0</v>
      </c>
      <c r="Z19" s="51" t="str">
        <f t="shared" si="7"/>
        <v> </v>
      </c>
      <c r="AA19" s="53"/>
      <c r="AB19" s="42"/>
      <c r="AD19" s="38">
        <f t="shared" si="8"/>
        <v>0</v>
      </c>
      <c r="AE19" s="38">
        <f t="shared" si="9"/>
        <v>0</v>
      </c>
      <c r="AF19" s="39">
        <f t="shared" si="10"/>
        <v>0</v>
      </c>
      <c r="AG19" s="39">
        <f t="shared" si="11"/>
        <v>0</v>
      </c>
      <c r="AH19" s="39">
        <f t="shared" si="28"/>
        <v>0</v>
      </c>
      <c r="AI19" s="39">
        <f t="shared" si="29"/>
        <v>0</v>
      </c>
      <c r="AJ19" s="39">
        <f t="shared" si="12"/>
        <v>0</v>
      </c>
      <c r="AK19" s="39">
        <f t="shared" si="13"/>
        <v>0</v>
      </c>
      <c r="AL19" s="39">
        <f t="shared" si="14"/>
        <v>0</v>
      </c>
      <c r="AM19" s="39">
        <f t="shared" si="15"/>
        <v>0</v>
      </c>
      <c r="AN19" s="39">
        <f t="shared" si="16"/>
        <v>0</v>
      </c>
      <c r="AO19" s="39">
        <f t="shared" si="17"/>
        <v>0</v>
      </c>
      <c r="AP19" s="39">
        <f t="shared" si="18"/>
        <v>0</v>
      </c>
      <c r="AQ19" s="39">
        <f t="shared" si="19"/>
        <v>0</v>
      </c>
      <c r="AR19" s="39">
        <f t="shared" si="20"/>
        <v>0</v>
      </c>
      <c r="AS19" s="39">
        <f t="shared" si="21"/>
        <v>0</v>
      </c>
      <c r="AT19" s="39">
        <f t="shared" si="22"/>
        <v>0</v>
      </c>
      <c r="AU19" s="39">
        <f t="shared" si="23"/>
        <v>0</v>
      </c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11.25">
      <c r="A20" s="55"/>
      <c r="B20" s="41"/>
      <c r="C20" s="42"/>
      <c r="D20" s="53"/>
      <c r="E20" s="54"/>
      <c r="F20" s="23">
        <f t="shared" si="24"/>
        <v>0</v>
      </c>
      <c r="G20" s="54"/>
      <c r="H20" s="54"/>
      <c r="I20" s="54"/>
      <c r="J20" s="24">
        <f t="shared" si="1"/>
        <v>0</v>
      </c>
      <c r="K20" s="25" t="str">
        <f t="shared" si="2"/>
        <v> </v>
      </c>
      <c r="L20" s="56"/>
      <c r="M20" s="57"/>
      <c r="N20" s="43"/>
      <c r="O20" s="29">
        <f t="shared" si="3"/>
        <v>0</v>
      </c>
      <c r="P20" s="29">
        <f t="shared" si="4"/>
        <v>0</v>
      </c>
      <c r="Q20" s="54"/>
      <c r="R20" s="54"/>
      <c r="S20" s="54"/>
      <c r="T20" s="30">
        <f t="shared" si="5"/>
        <v>0</v>
      </c>
      <c r="U20" s="31">
        <f t="shared" si="6"/>
        <v>0</v>
      </c>
      <c r="V20" s="47">
        <f t="shared" si="0"/>
        <v>0</v>
      </c>
      <c r="W20" s="48" t="str">
        <f t="shared" si="26"/>
        <v> </v>
      </c>
      <c r="X20" s="49">
        <f t="shared" si="25"/>
        <v>0</v>
      </c>
      <c r="Y20" s="50">
        <f t="shared" si="27"/>
        <v>0</v>
      </c>
      <c r="Z20" s="51" t="str">
        <f t="shared" si="7"/>
        <v> </v>
      </c>
      <c r="AA20" s="53"/>
      <c r="AB20" s="42"/>
      <c r="AD20" s="38">
        <f t="shared" si="8"/>
        <v>0</v>
      </c>
      <c r="AE20" s="38">
        <f t="shared" si="9"/>
        <v>0</v>
      </c>
      <c r="AF20" s="39">
        <f t="shared" si="10"/>
        <v>0</v>
      </c>
      <c r="AG20" s="39">
        <f t="shared" si="11"/>
        <v>0</v>
      </c>
      <c r="AH20" s="39">
        <f t="shared" si="28"/>
        <v>0</v>
      </c>
      <c r="AI20" s="39">
        <f t="shared" si="29"/>
        <v>0</v>
      </c>
      <c r="AJ20" s="39">
        <f t="shared" si="12"/>
        <v>0</v>
      </c>
      <c r="AK20" s="39">
        <f t="shared" si="13"/>
        <v>0</v>
      </c>
      <c r="AL20" s="39">
        <f t="shared" si="14"/>
        <v>0</v>
      </c>
      <c r="AM20" s="39">
        <f t="shared" si="15"/>
        <v>0</v>
      </c>
      <c r="AN20" s="39">
        <f t="shared" si="16"/>
        <v>0</v>
      </c>
      <c r="AO20" s="39">
        <f t="shared" si="17"/>
        <v>0</v>
      </c>
      <c r="AP20" s="39">
        <f t="shared" si="18"/>
        <v>0</v>
      </c>
      <c r="AQ20" s="39">
        <f t="shared" si="19"/>
        <v>0</v>
      </c>
      <c r="AR20" s="39">
        <f t="shared" si="20"/>
        <v>0</v>
      </c>
      <c r="AS20" s="39">
        <f t="shared" si="21"/>
        <v>0</v>
      </c>
      <c r="AT20" s="39">
        <f t="shared" si="22"/>
        <v>0</v>
      </c>
      <c r="AU20" s="39">
        <f t="shared" si="23"/>
        <v>0</v>
      </c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11.25">
      <c r="A21" s="55"/>
      <c r="B21" s="41"/>
      <c r="C21" s="42"/>
      <c r="D21" s="53"/>
      <c r="E21" s="54"/>
      <c r="F21" s="23">
        <f t="shared" si="24"/>
        <v>0</v>
      </c>
      <c r="G21" s="54"/>
      <c r="H21" s="54"/>
      <c r="I21" s="54"/>
      <c r="J21" s="24">
        <f t="shared" si="1"/>
        <v>0</v>
      </c>
      <c r="K21" s="25" t="str">
        <f t="shared" si="2"/>
        <v> </v>
      </c>
      <c r="L21" s="56"/>
      <c r="M21" s="57"/>
      <c r="N21" s="43"/>
      <c r="O21" s="29">
        <f t="shared" si="3"/>
        <v>0</v>
      </c>
      <c r="P21" s="29">
        <f t="shared" si="4"/>
        <v>0</v>
      </c>
      <c r="Q21" s="54"/>
      <c r="R21" s="54"/>
      <c r="S21" s="54"/>
      <c r="T21" s="30">
        <f t="shared" si="5"/>
        <v>0</v>
      </c>
      <c r="U21" s="31">
        <f t="shared" si="6"/>
        <v>0</v>
      </c>
      <c r="V21" s="47">
        <f t="shared" si="0"/>
        <v>0</v>
      </c>
      <c r="W21" s="48" t="str">
        <f t="shared" si="26"/>
        <v> </v>
      </c>
      <c r="X21" s="49">
        <f t="shared" si="25"/>
        <v>0</v>
      </c>
      <c r="Y21" s="50">
        <f t="shared" si="27"/>
        <v>0</v>
      </c>
      <c r="Z21" s="51" t="str">
        <f t="shared" si="7"/>
        <v> </v>
      </c>
      <c r="AA21" s="53"/>
      <c r="AB21" s="42"/>
      <c r="AD21" s="38">
        <f t="shared" si="8"/>
        <v>0</v>
      </c>
      <c r="AE21" s="38">
        <f t="shared" si="9"/>
        <v>0</v>
      </c>
      <c r="AF21" s="39">
        <f t="shared" si="10"/>
        <v>0</v>
      </c>
      <c r="AG21" s="39">
        <f t="shared" si="11"/>
        <v>0</v>
      </c>
      <c r="AH21" s="39">
        <f t="shared" si="28"/>
        <v>0</v>
      </c>
      <c r="AI21" s="39">
        <f t="shared" si="29"/>
        <v>0</v>
      </c>
      <c r="AJ21" s="39">
        <f t="shared" si="12"/>
        <v>0</v>
      </c>
      <c r="AK21" s="39">
        <f t="shared" si="13"/>
        <v>0</v>
      </c>
      <c r="AL21" s="39">
        <f t="shared" si="14"/>
        <v>0</v>
      </c>
      <c r="AM21" s="39">
        <f t="shared" si="15"/>
        <v>0</v>
      </c>
      <c r="AN21" s="39">
        <f t="shared" si="16"/>
        <v>0</v>
      </c>
      <c r="AO21" s="39">
        <f t="shared" si="17"/>
        <v>0</v>
      </c>
      <c r="AP21" s="39">
        <f t="shared" si="18"/>
        <v>0</v>
      </c>
      <c r="AQ21" s="39">
        <f t="shared" si="19"/>
        <v>0</v>
      </c>
      <c r="AR21" s="39">
        <f t="shared" si="20"/>
        <v>0</v>
      </c>
      <c r="AS21" s="39">
        <f t="shared" si="21"/>
        <v>0</v>
      </c>
      <c r="AT21" s="39">
        <f t="shared" si="22"/>
        <v>0</v>
      </c>
      <c r="AU21" s="39">
        <f t="shared" si="23"/>
        <v>0</v>
      </c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11.25">
      <c r="A22" s="55"/>
      <c r="B22" s="41"/>
      <c r="C22" s="42"/>
      <c r="D22" s="53"/>
      <c r="E22" s="54"/>
      <c r="F22" s="23">
        <f t="shared" si="24"/>
        <v>0</v>
      </c>
      <c r="G22" s="54"/>
      <c r="H22" s="54"/>
      <c r="I22" s="54"/>
      <c r="J22" s="24">
        <f t="shared" si="1"/>
        <v>0</v>
      </c>
      <c r="K22" s="25" t="str">
        <f t="shared" si="2"/>
        <v> </v>
      </c>
      <c r="L22" s="56"/>
      <c r="M22" s="57"/>
      <c r="N22" s="43"/>
      <c r="O22" s="29">
        <f t="shared" si="3"/>
        <v>0</v>
      </c>
      <c r="P22" s="29">
        <f t="shared" si="4"/>
        <v>0</v>
      </c>
      <c r="Q22" s="54"/>
      <c r="R22" s="54"/>
      <c r="S22" s="54"/>
      <c r="T22" s="30">
        <f t="shared" si="5"/>
        <v>0</v>
      </c>
      <c r="U22" s="31">
        <f t="shared" si="6"/>
        <v>0</v>
      </c>
      <c r="V22" s="47">
        <f t="shared" si="0"/>
        <v>0</v>
      </c>
      <c r="W22" s="48" t="str">
        <f t="shared" si="26"/>
        <v> </v>
      </c>
      <c r="X22" s="49">
        <f t="shared" si="25"/>
        <v>0</v>
      </c>
      <c r="Y22" s="50">
        <f t="shared" si="27"/>
        <v>0</v>
      </c>
      <c r="Z22" s="51" t="str">
        <f t="shared" si="7"/>
        <v> </v>
      </c>
      <c r="AA22" s="53"/>
      <c r="AB22" s="42"/>
      <c r="AD22" s="38">
        <f t="shared" si="8"/>
        <v>0</v>
      </c>
      <c r="AE22" s="38">
        <f t="shared" si="9"/>
        <v>0</v>
      </c>
      <c r="AF22" s="39">
        <f t="shared" si="10"/>
        <v>0</v>
      </c>
      <c r="AG22" s="39">
        <f t="shared" si="11"/>
        <v>0</v>
      </c>
      <c r="AH22" s="39">
        <f t="shared" si="28"/>
        <v>0</v>
      </c>
      <c r="AI22" s="39">
        <f t="shared" si="29"/>
        <v>0</v>
      </c>
      <c r="AJ22" s="39">
        <f t="shared" si="12"/>
        <v>0</v>
      </c>
      <c r="AK22" s="39">
        <f t="shared" si="13"/>
        <v>0</v>
      </c>
      <c r="AL22" s="39">
        <f t="shared" si="14"/>
        <v>0</v>
      </c>
      <c r="AM22" s="39">
        <f t="shared" si="15"/>
        <v>0</v>
      </c>
      <c r="AN22" s="39">
        <f t="shared" si="16"/>
        <v>0</v>
      </c>
      <c r="AO22" s="39">
        <f t="shared" si="17"/>
        <v>0</v>
      </c>
      <c r="AP22" s="39">
        <f t="shared" si="18"/>
        <v>0</v>
      </c>
      <c r="AQ22" s="39">
        <f t="shared" si="19"/>
        <v>0</v>
      </c>
      <c r="AR22" s="39">
        <f t="shared" si="20"/>
        <v>0</v>
      </c>
      <c r="AS22" s="39">
        <f t="shared" si="21"/>
        <v>0</v>
      </c>
      <c r="AT22" s="39">
        <f t="shared" si="22"/>
        <v>0</v>
      </c>
      <c r="AU22" s="39">
        <f t="shared" si="23"/>
        <v>0</v>
      </c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1.25">
      <c r="A23" s="55"/>
      <c r="B23" s="41"/>
      <c r="C23" s="42"/>
      <c r="D23" s="53"/>
      <c r="E23" s="54"/>
      <c r="F23" s="23">
        <f t="shared" si="24"/>
        <v>0</v>
      </c>
      <c r="G23" s="54"/>
      <c r="H23" s="54"/>
      <c r="I23" s="54"/>
      <c r="J23" s="24">
        <f t="shared" si="1"/>
        <v>0</v>
      </c>
      <c r="K23" s="25" t="str">
        <f t="shared" si="2"/>
        <v> </v>
      </c>
      <c r="L23" s="56"/>
      <c r="M23" s="57"/>
      <c r="N23" s="43"/>
      <c r="O23" s="29">
        <f t="shared" si="3"/>
        <v>0</v>
      </c>
      <c r="P23" s="29">
        <f t="shared" si="4"/>
        <v>0</v>
      </c>
      <c r="Q23" s="54"/>
      <c r="R23" s="54"/>
      <c r="S23" s="54"/>
      <c r="T23" s="30">
        <f t="shared" si="5"/>
        <v>0</v>
      </c>
      <c r="U23" s="31">
        <f t="shared" si="6"/>
        <v>0</v>
      </c>
      <c r="V23" s="47">
        <f t="shared" si="0"/>
        <v>0</v>
      </c>
      <c r="W23" s="48" t="str">
        <f t="shared" si="26"/>
        <v> </v>
      </c>
      <c r="X23" s="49">
        <f t="shared" si="25"/>
        <v>0</v>
      </c>
      <c r="Y23" s="50">
        <f t="shared" si="27"/>
        <v>0</v>
      </c>
      <c r="Z23" s="51" t="str">
        <f t="shared" si="7"/>
        <v> </v>
      </c>
      <c r="AA23" s="53"/>
      <c r="AB23" s="42"/>
      <c r="AD23" s="38">
        <f t="shared" si="8"/>
        <v>0</v>
      </c>
      <c r="AE23" s="38">
        <f t="shared" si="9"/>
        <v>0</v>
      </c>
      <c r="AF23" s="39">
        <f t="shared" si="10"/>
        <v>0</v>
      </c>
      <c r="AG23" s="39">
        <f t="shared" si="11"/>
        <v>0</v>
      </c>
      <c r="AH23" s="39">
        <f t="shared" si="28"/>
        <v>0</v>
      </c>
      <c r="AI23" s="39">
        <f t="shared" si="29"/>
        <v>0</v>
      </c>
      <c r="AJ23" s="39">
        <f t="shared" si="12"/>
        <v>0</v>
      </c>
      <c r="AK23" s="39">
        <f t="shared" si="13"/>
        <v>0</v>
      </c>
      <c r="AL23" s="39">
        <f t="shared" si="14"/>
        <v>0</v>
      </c>
      <c r="AM23" s="39">
        <f t="shared" si="15"/>
        <v>0</v>
      </c>
      <c r="AN23" s="39">
        <f t="shared" si="16"/>
        <v>0</v>
      </c>
      <c r="AO23" s="39">
        <f t="shared" si="17"/>
        <v>0</v>
      </c>
      <c r="AP23" s="39">
        <f t="shared" si="18"/>
        <v>0</v>
      </c>
      <c r="AQ23" s="39">
        <f t="shared" si="19"/>
        <v>0</v>
      </c>
      <c r="AR23" s="39">
        <f t="shared" si="20"/>
        <v>0</v>
      </c>
      <c r="AS23" s="39">
        <f t="shared" si="21"/>
        <v>0</v>
      </c>
      <c r="AT23" s="39">
        <f t="shared" si="22"/>
        <v>0</v>
      </c>
      <c r="AU23" s="39">
        <f t="shared" si="23"/>
        <v>0</v>
      </c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1.25">
      <c r="A24" s="55"/>
      <c r="B24" s="41"/>
      <c r="C24" s="42"/>
      <c r="D24" s="53"/>
      <c r="E24" s="54"/>
      <c r="F24" s="23">
        <f t="shared" si="24"/>
        <v>0</v>
      </c>
      <c r="G24" s="54"/>
      <c r="H24" s="54"/>
      <c r="I24" s="54"/>
      <c r="J24" s="24">
        <f t="shared" si="1"/>
        <v>0</v>
      </c>
      <c r="K24" s="25" t="str">
        <f t="shared" si="2"/>
        <v> </v>
      </c>
      <c r="L24" s="56"/>
      <c r="M24" s="57"/>
      <c r="N24" s="43"/>
      <c r="O24" s="29">
        <f t="shared" si="3"/>
        <v>0</v>
      </c>
      <c r="P24" s="29">
        <f t="shared" si="4"/>
        <v>0</v>
      </c>
      <c r="Q24" s="54"/>
      <c r="R24" s="54"/>
      <c r="S24" s="54"/>
      <c r="T24" s="30">
        <f t="shared" si="5"/>
        <v>0</v>
      </c>
      <c r="U24" s="31">
        <f t="shared" si="6"/>
        <v>0</v>
      </c>
      <c r="V24" s="47">
        <f t="shared" si="0"/>
        <v>0</v>
      </c>
      <c r="W24" s="48" t="str">
        <f t="shared" si="26"/>
        <v> </v>
      </c>
      <c r="X24" s="49">
        <f t="shared" si="25"/>
        <v>0</v>
      </c>
      <c r="Y24" s="50">
        <f t="shared" si="27"/>
        <v>0</v>
      </c>
      <c r="Z24" s="51" t="str">
        <f t="shared" si="7"/>
        <v> </v>
      </c>
      <c r="AA24" s="53"/>
      <c r="AB24" s="42"/>
      <c r="AD24" s="38">
        <f t="shared" si="8"/>
        <v>0</v>
      </c>
      <c r="AE24" s="38">
        <f t="shared" si="9"/>
        <v>0</v>
      </c>
      <c r="AF24" s="39">
        <f t="shared" si="10"/>
        <v>0</v>
      </c>
      <c r="AG24" s="39">
        <f t="shared" si="11"/>
        <v>0</v>
      </c>
      <c r="AH24" s="39">
        <f t="shared" si="28"/>
        <v>0</v>
      </c>
      <c r="AI24" s="39">
        <f t="shared" si="29"/>
        <v>0</v>
      </c>
      <c r="AJ24" s="39">
        <f t="shared" si="12"/>
        <v>0</v>
      </c>
      <c r="AK24" s="39">
        <f t="shared" si="13"/>
        <v>0</v>
      </c>
      <c r="AL24" s="39">
        <f t="shared" si="14"/>
        <v>0</v>
      </c>
      <c r="AM24" s="39">
        <f t="shared" si="15"/>
        <v>0</v>
      </c>
      <c r="AN24" s="39">
        <f t="shared" si="16"/>
        <v>0</v>
      </c>
      <c r="AO24" s="39">
        <f t="shared" si="17"/>
        <v>0</v>
      </c>
      <c r="AP24" s="39">
        <f t="shared" si="18"/>
        <v>0</v>
      </c>
      <c r="AQ24" s="39">
        <f t="shared" si="19"/>
        <v>0</v>
      </c>
      <c r="AR24" s="39">
        <f t="shared" si="20"/>
        <v>0</v>
      </c>
      <c r="AS24" s="39">
        <f t="shared" si="21"/>
        <v>0</v>
      </c>
      <c r="AT24" s="39">
        <f t="shared" si="22"/>
        <v>0</v>
      </c>
      <c r="AU24" s="39">
        <f t="shared" si="23"/>
        <v>0</v>
      </c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1.25">
      <c r="A25" s="55"/>
      <c r="B25" s="41"/>
      <c r="C25" s="42"/>
      <c r="D25" s="53"/>
      <c r="E25" s="54"/>
      <c r="F25" s="23">
        <f t="shared" si="24"/>
        <v>0</v>
      </c>
      <c r="G25" s="54"/>
      <c r="H25" s="54"/>
      <c r="I25" s="54"/>
      <c r="J25" s="24">
        <f t="shared" si="1"/>
        <v>0</v>
      </c>
      <c r="K25" s="25" t="str">
        <f t="shared" si="2"/>
        <v> </v>
      </c>
      <c r="L25" s="56"/>
      <c r="M25" s="57"/>
      <c r="N25" s="43"/>
      <c r="O25" s="29">
        <f t="shared" si="3"/>
        <v>0</v>
      </c>
      <c r="P25" s="29">
        <f t="shared" si="4"/>
        <v>0</v>
      </c>
      <c r="Q25" s="54"/>
      <c r="R25" s="54"/>
      <c r="S25" s="54"/>
      <c r="T25" s="30">
        <f t="shared" si="5"/>
        <v>0</v>
      </c>
      <c r="U25" s="31">
        <f t="shared" si="6"/>
        <v>0</v>
      </c>
      <c r="V25" s="47">
        <f t="shared" si="0"/>
        <v>0</v>
      </c>
      <c r="W25" s="48" t="str">
        <f t="shared" si="26"/>
        <v> </v>
      </c>
      <c r="X25" s="49">
        <f t="shared" si="25"/>
        <v>0</v>
      </c>
      <c r="Y25" s="50">
        <f t="shared" si="27"/>
        <v>0</v>
      </c>
      <c r="Z25" s="51" t="str">
        <f t="shared" si="7"/>
        <v> </v>
      </c>
      <c r="AA25" s="53"/>
      <c r="AB25" s="42"/>
      <c r="AD25" s="38">
        <f t="shared" si="8"/>
        <v>0</v>
      </c>
      <c r="AE25" s="38">
        <f t="shared" si="9"/>
        <v>0</v>
      </c>
      <c r="AF25" s="39">
        <f t="shared" si="10"/>
        <v>0</v>
      </c>
      <c r="AG25" s="39">
        <f t="shared" si="11"/>
        <v>0</v>
      </c>
      <c r="AH25" s="39">
        <f t="shared" si="28"/>
        <v>0</v>
      </c>
      <c r="AI25" s="39">
        <f t="shared" si="29"/>
        <v>0</v>
      </c>
      <c r="AJ25" s="39">
        <f t="shared" si="12"/>
        <v>0</v>
      </c>
      <c r="AK25" s="39">
        <f t="shared" si="13"/>
        <v>0</v>
      </c>
      <c r="AL25" s="39">
        <f t="shared" si="14"/>
        <v>0</v>
      </c>
      <c r="AM25" s="39">
        <f t="shared" si="15"/>
        <v>0</v>
      </c>
      <c r="AN25" s="39">
        <f t="shared" si="16"/>
        <v>0</v>
      </c>
      <c r="AO25" s="39">
        <f t="shared" si="17"/>
        <v>0</v>
      </c>
      <c r="AP25" s="39">
        <f t="shared" si="18"/>
        <v>0</v>
      </c>
      <c r="AQ25" s="39">
        <f t="shared" si="19"/>
        <v>0</v>
      </c>
      <c r="AR25" s="39">
        <f t="shared" si="20"/>
        <v>0</v>
      </c>
      <c r="AS25" s="39">
        <f t="shared" si="21"/>
        <v>0</v>
      </c>
      <c r="AT25" s="39">
        <f t="shared" si="22"/>
        <v>0</v>
      </c>
      <c r="AU25" s="39">
        <f t="shared" si="23"/>
        <v>0</v>
      </c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1.25">
      <c r="A26" s="55"/>
      <c r="B26" s="53"/>
      <c r="C26" s="42"/>
      <c r="D26" s="53"/>
      <c r="E26" s="54"/>
      <c r="F26" s="23">
        <f t="shared" si="24"/>
        <v>0</v>
      </c>
      <c r="G26" s="54"/>
      <c r="H26" s="54"/>
      <c r="I26" s="54"/>
      <c r="J26" s="24">
        <f t="shared" si="1"/>
        <v>0</v>
      </c>
      <c r="K26" s="25" t="str">
        <f t="shared" si="2"/>
        <v> </v>
      </c>
      <c r="L26" s="56"/>
      <c r="M26" s="57"/>
      <c r="N26" s="43"/>
      <c r="O26" s="29">
        <f t="shared" si="3"/>
        <v>0</v>
      </c>
      <c r="P26" s="29">
        <f t="shared" si="4"/>
        <v>0</v>
      </c>
      <c r="Q26" s="54"/>
      <c r="R26" s="54"/>
      <c r="S26" s="54"/>
      <c r="T26" s="30">
        <f t="shared" si="5"/>
        <v>0</v>
      </c>
      <c r="U26" s="31">
        <f t="shared" si="6"/>
        <v>0</v>
      </c>
      <c r="V26" s="47">
        <f t="shared" si="0"/>
        <v>0</v>
      </c>
      <c r="W26" s="48" t="str">
        <f t="shared" si="26"/>
        <v> </v>
      </c>
      <c r="X26" s="49">
        <f t="shared" si="25"/>
        <v>0</v>
      </c>
      <c r="Y26" s="50">
        <f t="shared" si="27"/>
        <v>0</v>
      </c>
      <c r="Z26" s="51" t="str">
        <f t="shared" si="7"/>
        <v> </v>
      </c>
      <c r="AA26" s="53"/>
      <c r="AB26" s="42"/>
      <c r="AD26" s="38">
        <f t="shared" si="8"/>
        <v>0</v>
      </c>
      <c r="AE26" s="38">
        <f t="shared" si="9"/>
        <v>0</v>
      </c>
      <c r="AF26" s="39">
        <f t="shared" si="10"/>
        <v>0</v>
      </c>
      <c r="AG26" s="39">
        <f t="shared" si="11"/>
        <v>0</v>
      </c>
      <c r="AH26" s="39">
        <f t="shared" si="28"/>
        <v>0</v>
      </c>
      <c r="AI26" s="39">
        <f t="shared" si="29"/>
        <v>0</v>
      </c>
      <c r="AJ26" s="39">
        <f t="shared" si="12"/>
        <v>0</v>
      </c>
      <c r="AK26" s="39">
        <f t="shared" si="13"/>
        <v>0</v>
      </c>
      <c r="AL26" s="39">
        <f t="shared" si="14"/>
        <v>0</v>
      </c>
      <c r="AM26" s="39">
        <f t="shared" si="15"/>
        <v>0</v>
      </c>
      <c r="AN26" s="39">
        <f t="shared" si="16"/>
        <v>0</v>
      </c>
      <c r="AO26" s="39">
        <f t="shared" si="17"/>
        <v>0</v>
      </c>
      <c r="AP26" s="39">
        <f t="shared" si="18"/>
        <v>0</v>
      </c>
      <c r="AQ26" s="39">
        <f t="shared" si="19"/>
        <v>0</v>
      </c>
      <c r="AR26" s="39">
        <f t="shared" si="20"/>
        <v>0</v>
      </c>
      <c r="AS26" s="39">
        <f t="shared" si="21"/>
        <v>0</v>
      </c>
      <c r="AT26" s="39">
        <f t="shared" si="22"/>
        <v>0</v>
      </c>
      <c r="AU26" s="39">
        <f t="shared" si="23"/>
        <v>0</v>
      </c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1.25">
      <c r="A27" s="55"/>
      <c r="B27" s="53"/>
      <c r="C27" s="42"/>
      <c r="D27" s="53"/>
      <c r="E27" s="54"/>
      <c r="F27" s="23">
        <f t="shared" si="24"/>
        <v>0</v>
      </c>
      <c r="G27" s="54"/>
      <c r="H27" s="54"/>
      <c r="I27" s="54"/>
      <c r="J27" s="24">
        <f t="shared" si="1"/>
        <v>0</v>
      </c>
      <c r="K27" s="25" t="str">
        <f t="shared" si="2"/>
        <v> </v>
      </c>
      <c r="L27" s="56"/>
      <c r="M27" s="57"/>
      <c r="N27" s="43"/>
      <c r="O27" s="29">
        <f t="shared" si="3"/>
        <v>0</v>
      </c>
      <c r="P27" s="29">
        <f t="shared" si="4"/>
        <v>0</v>
      </c>
      <c r="Q27" s="54"/>
      <c r="R27" s="54"/>
      <c r="S27" s="54"/>
      <c r="T27" s="30">
        <f t="shared" si="5"/>
        <v>0</v>
      </c>
      <c r="U27" s="31">
        <f t="shared" si="6"/>
        <v>0</v>
      </c>
      <c r="V27" s="47">
        <f t="shared" si="0"/>
        <v>0</v>
      </c>
      <c r="W27" s="48" t="str">
        <f t="shared" si="26"/>
        <v> </v>
      </c>
      <c r="X27" s="49">
        <f t="shared" si="25"/>
        <v>0</v>
      </c>
      <c r="Y27" s="50">
        <f t="shared" si="27"/>
        <v>0</v>
      </c>
      <c r="Z27" s="51" t="str">
        <f t="shared" si="7"/>
        <v> </v>
      </c>
      <c r="AA27" s="53"/>
      <c r="AB27" s="42"/>
      <c r="AD27" s="38">
        <f t="shared" si="8"/>
        <v>0</v>
      </c>
      <c r="AE27" s="38">
        <f t="shared" si="9"/>
        <v>0</v>
      </c>
      <c r="AF27" s="39">
        <f t="shared" si="10"/>
        <v>0</v>
      </c>
      <c r="AG27" s="39">
        <f t="shared" si="11"/>
        <v>0</v>
      </c>
      <c r="AH27" s="39">
        <f t="shared" si="28"/>
        <v>0</v>
      </c>
      <c r="AI27" s="39">
        <f t="shared" si="29"/>
        <v>0</v>
      </c>
      <c r="AJ27" s="39">
        <f t="shared" si="12"/>
        <v>0</v>
      </c>
      <c r="AK27" s="39">
        <f t="shared" si="13"/>
        <v>0</v>
      </c>
      <c r="AL27" s="39">
        <f t="shared" si="14"/>
        <v>0</v>
      </c>
      <c r="AM27" s="39">
        <f t="shared" si="15"/>
        <v>0</v>
      </c>
      <c r="AN27" s="39">
        <f t="shared" si="16"/>
        <v>0</v>
      </c>
      <c r="AO27" s="39">
        <f t="shared" si="17"/>
        <v>0</v>
      </c>
      <c r="AP27" s="39">
        <f t="shared" si="18"/>
        <v>0</v>
      </c>
      <c r="AQ27" s="39">
        <f t="shared" si="19"/>
        <v>0</v>
      </c>
      <c r="AR27" s="39">
        <f t="shared" si="20"/>
        <v>0</v>
      </c>
      <c r="AS27" s="39">
        <f t="shared" si="21"/>
        <v>0</v>
      </c>
      <c r="AT27" s="39">
        <f t="shared" si="22"/>
        <v>0</v>
      </c>
      <c r="AU27" s="39">
        <f t="shared" si="23"/>
        <v>0</v>
      </c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1.25">
      <c r="A28" s="55"/>
      <c r="B28" s="53"/>
      <c r="C28" s="42"/>
      <c r="D28" s="53"/>
      <c r="E28" s="54"/>
      <c r="F28" s="23">
        <f t="shared" si="24"/>
        <v>0</v>
      </c>
      <c r="G28" s="54"/>
      <c r="H28" s="54"/>
      <c r="I28" s="54"/>
      <c r="J28" s="24">
        <f t="shared" si="1"/>
        <v>0</v>
      </c>
      <c r="K28" s="25" t="str">
        <f t="shared" si="2"/>
        <v> </v>
      </c>
      <c r="L28" s="56"/>
      <c r="M28" s="57"/>
      <c r="N28" s="43"/>
      <c r="O28" s="29">
        <f t="shared" si="3"/>
        <v>0</v>
      </c>
      <c r="P28" s="29">
        <f t="shared" si="4"/>
        <v>0</v>
      </c>
      <c r="Q28" s="54"/>
      <c r="R28" s="54"/>
      <c r="S28" s="54"/>
      <c r="T28" s="30">
        <f t="shared" si="5"/>
        <v>0</v>
      </c>
      <c r="U28" s="31">
        <f t="shared" si="6"/>
        <v>0</v>
      </c>
      <c r="V28" s="47">
        <f t="shared" si="0"/>
        <v>0</v>
      </c>
      <c r="W28" s="48" t="str">
        <f t="shared" si="26"/>
        <v> </v>
      </c>
      <c r="X28" s="49">
        <f t="shared" si="25"/>
        <v>0</v>
      </c>
      <c r="Y28" s="50">
        <f t="shared" si="27"/>
        <v>0</v>
      </c>
      <c r="Z28" s="51" t="str">
        <f t="shared" si="7"/>
        <v> </v>
      </c>
      <c r="AA28" s="53"/>
      <c r="AB28" s="42"/>
      <c r="AD28" s="38">
        <f t="shared" si="8"/>
        <v>0</v>
      </c>
      <c r="AE28" s="38">
        <f t="shared" si="9"/>
        <v>0</v>
      </c>
      <c r="AF28" s="39">
        <f t="shared" si="10"/>
        <v>0</v>
      </c>
      <c r="AG28" s="39">
        <f t="shared" si="11"/>
        <v>0</v>
      </c>
      <c r="AH28" s="39">
        <f t="shared" si="28"/>
        <v>0</v>
      </c>
      <c r="AI28" s="39">
        <f t="shared" si="29"/>
        <v>0</v>
      </c>
      <c r="AJ28" s="39">
        <f t="shared" si="12"/>
        <v>0</v>
      </c>
      <c r="AK28" s="39">
        <f t="shared" si="13"/>
        <v>0</v>
      </c>
      <c r="AL28" s="39">
        <f t="shared" si="14"/>
        <v>0</v>
      </c>
      <c r="AM28" s="39">
        <f t="shared" si="15"/>
        <v>0</v>
      </c>
      <c r="AN28" s="39">
        <f t="shared" si="16"/>
        <v>0</v>
      </c>
      <c r="AO28" s="39">
        <f t="shared" si="17"/>
        <v>0</v>
      </c>
      <c r="AP28" s="39">
        <f t="shared" si="18"/>
        <v>0</v>
      </c>
      <c r="AQ28" s="39">
        <f t="shared" si="19"/>
        <v>0</v>
      </c>
      <c r="AR28" s="39">
        <f t="shared" si="20"/>
        <v>0</v>
      </c>
      <c r="AS28" s="39">
        <f t="shared" si="21"/>
        <v>0</v>
      </c>
      <c r="AT28" s="39">
        <f t="shared" si="22"/>
        <v>0</v>
      </c>
      <c r="AU28" s="39">
        <f t="shared" si="23"/>
        <v>0</v>
      </c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1.25">
      <c r="A29" s="55"/>
      <c r="B29" s="53"/>
      <c r="C29" s="42"/>
      <c r="D29" s="53"/>
      <c r="E29" s="54"/>
      <c r="F29" s="23">
        <f t="shared" si="24"/>
        <v>0</v>
      </c>
      <c r="G29" s="54"/>
      <c r="H29" s="54"/>
      <c r="I29" s="54"/>
      <c r="J29" s="24">
        <f t="shared" si="1"/>
        <v>0</v>
      </c>
      <c r="K29" s="25" t="str">
        <f t="shared" si="2"/>
        <v> </v>
      </c>
      <c r="L29" s="56"/>
      <c r="M29" s="57"/>
      <c r="N29" s="43"/>
      <c r="O29" s="29">
        <f t="shared" si="3"/>
        <v>0</v>
      </c>
      <c r="P29" s="29">
        <f t="shared" si="4"/>
        <v>0</v>
      </c>
      <c r="Q29" s="54"/>
      <c r="R29" s="54"/>
      <c r="S29" s="54"/>
      <c r="T29" s="30">
        <f t="shared" si="5"/>
        <v>0</v>
      </c>
      <c r="U29" s="31">
        <f t="shared" si="6"/>
        <v>0</v>
      </c>
      <c r="V29" s="47">
        <f t="shared" si="0"/>
        <v>0</v>
      </c>
      <c r="W29" s="48" t="str">
        <f t="shared" si="26"/>
        <v> </v>
      </c>
      <c r="X29" s="49">
        <f t="shared" si="25"/>
        <v>0</v>
      </c>
      <c r="Y29" s="50">
        <f t="shared" si="27"/>
        <v>0</v>
      </c>
      <c r="Z29" s="51" t="str">
        <f t="shared" si="7"/>
        <v> </v>
      </c>
      <c r="AA29" s="53"/>
      <c r="AB29" s="42"/>
      <c r="AD29" s="38">
        <f t="shared" si="8"/>
        <v>0</v>
      </c>
      <c r="AE29" s="38">
        <f t="shared" si="9"/>
        <v>0</v>
      </c>
      <c r="AF29" s="39">
        <f t="shared" si="10"/>
        <v>0</v>
      </c>
      <c r="AG29" s="39">
        <f t="shared" si="11"/>
        <v>0</v>
      </c>
      <c r="AH29" s="39">
        <f t="shared" si="28"/>
        <v>0</v>
      </c>
      <c r="AI29" s="39">
        <f t="shared" si="29"/>
        <v>0</v>
      </c>
      <c r="AJ29" s="39">
        <f t="shared" si="12"/>
        <v>0</v>
      </c>
      <c r="AK29" s="39">
        <f t="shared" si="13"/>
        <v>0</v>
      </c>
      <c r="AL29" s="39">
        <f t="shared" si="14"/>
        <v>0</v>
      </c>
      <c r="AM29" s="39">
        <f t="shared" si="15"/>
        <v>0</v>
      </c>
      <c r="AN29" s="39">
        <f t="shared" si="16"/>
        <v>0</v>
      </c>
      <c r="AO29" s="39">
        <f t="shared" si="17"/>
        <v>0</v>
      </c>
      <c r="AP29" s="39">
        <f t="shared" si="18"/>
        <v>0</v>
      </c>
      <c r="AQ29" s="39">
        <f t="shared" si="19"/>
        <v>0</v>
      </c>
      <c r="AR29" s="39">
        <f t="shared" si="20"/>
        <v>0</v>
      </c>
      <c r="AS29" s="39">
        <f t="shared" si="21"/>
        <v>0</v>
      </c>
      <c r="AT29" s="39">
        <f t="shared" si="22"/>
        <v>0</v>
      </c>
      <c r="AU29" s="39">
        <f t="shared" si="23"/>
        <v>0</v>
      </c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11.25">
      <c r="A30" s="55"/>
      <c r="B30" s="53"/>
      <c r="C30" s="42"/>
      <c r="D30" s="53"/>
      <c r="E30" s="54"/>
      <c r="F30" s="23">
        <f t="shared" si="24"/>
        <v>0</v>
      </c>
      <c r="G30" s="54"/>
      <c r="H30" s="54"/>
      <c r="I30" s="54"/>
      <c r="J30" s="24">
        <f t="shared" si="1"/>
        <v>0</v>
      </c>
      <c r="K30" s="25" t="str">
        <f t="shared" si="2"/>
        <v> </v>
      </c>
      <c r="L30" s="56"/>
      <c r="M30" s="57"/>
      <c r="N30" s="43"/>
      <c r="O30" s="29">
        <f t="shared" si="3"/>
        <v>0</v>
      </c>
      <c r="P30" s="29">
        <f t="shared" si="4"/>
        <v>0</v>
      </c>
      <c r="Q30" s="54"/>
      <c r="R30" s="54"/>
      <c r="S30" s="54"/>
      <c r="T30" s="30">
        <f t="shared" si="5"/>
        <v>0</v>
      </c>
      <c r="U30" s="31">
        <f t="shared" si="6"/>
        <v>0</v>
      </c>
      <c r="V30" s="47">
        <f t="shared" si="0"/>
        <v>0</v>
      </c>
      <c r="W30" s="48" t="str">
        <f t="shared" si="26"/>
        <v> </v>
      </c>
      <c r="X30" s="49">
        <f t="shared" si="25"/>
        <v>0</v>
      </c>
      <c r="Y30" s="50">
        <f t="shared" si="27"/>
        <v>0</v>
      </c>
      <c r="Z30" s="51" t="str">
        <f t="shared" si="7"/>
        <v> </v>
      </c>
      <c r="AA30" s="53"/>
      <c r="AB30" s="42"/>
      <c r="AD30" s="38">
        <f t="shared" si="8"/>
        <v>0</v>
      </c>
      <c r="AE30" s="38">
        <f t="shared" si="9"/>
        <v>0</v>
      </c>
      <c r="AF30" s="39">
        <f t="shared" si="10"/>
        <v>0</v>
      </c>
      <c r="AG30" s="39">
        <f t="shared" si="11"/>
        <v>0</v>
      </c>
      <c r="AH30" s="39">
        <f t="shared" si="28"/>
        <v>0</v>
      </c>
      <c r="AI30" s="39">
        <f t="shared" si="29"/>
        <v>0</v>
      </c>
      <c r="AJ30" s="39">
        <f t="shared" si="12"/>
        <v>0</v>
      </c>
      <c r="AK30" s="39">
        <f t="shared" si="13"/>
        <v>0</v>
      </c>
      <c r="AL30" s="39">
        <f t="shared" si="14"/>
        <v>0</v>
      </c>
      <c r="AM30" s="39">
        <f t="shared" si="15"/>
        <v>0</v>
      </c>
      <c r="AN30" s="39">
        <f t="shared" si="16"/>
        <v>0</v>
      </c>
      <c r="AO30" s="39">
        <f t="shared" si="17"/>
        <v>0</v>
      </c>
      <c r="AP30" s="39">
        <f t="shared" si="18"/>
        <v>0</v>
      </c>
      <c r="AQ30" s="39">
        <f t="shared" si="19"/>
        <v>0</v>
      </c>
      <c r="AR30" s="39">
        <f t="shared" si="20"/>
        <v>0</v>
      </c>
      <c r="AS30" s="39">
        <f t="shared" si="21"/>
        <v>0</v>
      </c>
      <c r="AT30" s="39">
        <f t="shared" si="22"/>
        <v>0</v>
      </c>
      <c r="AU30" s="39">
        <f t="shared" si="23"/>
        <v>0</v>
      </c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11.25">
      <c r="A31" s="55"/>
      <c r="B31" s="53"/>
      <c r="C31" s="42"/>
      <c r="D31" s="53"/>
      <c r="E31" s="54"/>
      <c r="F31" s="23">
        <f t="shared" si="24"/>
        <v>0</v>
      </c>
      <c r="G31" s="54"/>
      <c r="H31" s="54"/>
      <c r="I31" s="54"/>
      <c r="J31" s="24">
        <f t="shared" si="1"/>
        <v>0</v>
      </c>
      <c r="K31" s="25" t="str">
        <f t="shared" si="2"/>
        <v> </v>
      </c>
      <c r="L31" s="56"/>
      <c r="M31" s="57"/>
      <c r="N31" s="43"/>
      <c r="O31" s="29">
        <f t="shared" si="3"/>
        <v>0</v>
      </c>
      <c r="P31" s="29">
        <f t="shared" si="4"/>
        <v>0</v>
      </c>
      <c r="Q31" s="54"/>
      <c r="R31" s="54"/>
      <c r="S31" s="54"/>
      <c r="T31" s="30">
        <f t="shared" si="5"/>
        <v>0</v>
      </c>
      <c r="U31" s="31">
        <f t="shared" si="6"/>
        <v>0</v>
      </c>
      <c r="V31" s="47">
        <f t="shared" si="0"/>
        <v>0</v>
      </c>
      <c r="W31" s="48" t="str">
        <f t="shared" si="26"/>
        <v> </v>
      </c>
      <c r="X31" s="49">
        <f t="shared" si="25"/>
        <v>0</v>
      </c>
      <c r="Y31" s="50">
        <f t="shared" si="27"/>
        <v>0</v>
      </c>
      <c r="Z31" s="51" t="str">
        <f t="shared" si="7"/>
        <v> </v>
      </c>
      <c r="AA31" s="53"/>
      <c r="AB31" s="42"/>
      <c r="AD31" s="38">
        <f t="shared" si="8"/>
        <v>0</v>
      </c>
      <c r="AE31" s="38">
        <f t="shared" si="9"/>
        <v>0</v>
      </c>
      <c r="AF31" s="39">
        <f t="shared" si="10"/>
        <v>0</v>
      </c>
      <c r="AG31" s="39">
        <f t="shared" si="11"/>
        <v>0</v>
      </c>
      <c r="AH31" s="39">
        <f t="shared" si="28"/>
        <v>0</v>
      </c>
      <c r="AI31" s="39">
        <f t="shared" si="29"/>
        <v>0</v>
      </c>
      <c r="AJ31" s="39">
        <f t="shared" si="12"/>
        <v>0</v>
      </c>
      <c r="AK31" s="39">
        <f t="shared" si="13"/>
        <v>0</v>
      </c>
      <c r="AL31" s="39">
        <f t="shared" si="14"/>
        <v>0</v>
      </c>
      <c r="AM31" s="39">
        <f t="shared" si="15"/>
        <v>0</v>
      </c>
      <c r="AN31" s="39">
        <f t="shared" si="16"/>
        <v>0</v>
      </c>
      <c r="AO31" s="39">
        <f t="shared" si="17"/>
        <v>0</v>
      </c>
      <c r="AP31" s="39">
        <f t="shared" si="18"/>
        <v>0</v>
      </c>
      <c r="AQ31" s="39">
        <f t="shared" si="19"/>
        <v>0</v>
      </c>
      <c r="AR31" s="39">
        <f t="shared" si="20"/>
        <v>0</v>
      </c>
      <c r="AS31" s="39">
        <f t="shared" si="21"/>
        <v>0</v>
      </c>
      <c r="AT31" s="39">
        <f t="shared" si="22"/>
        <v>0</v>
      </c>
      <c r="AU31" s="39">
        <f t="shared" si="23"/>
        <v>0</v>
      </c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ht="11.25">
      <c r="A32" s="55"/>
      <c r="B32" s="53"/>
      <c r="C32" s="42"/>
      <c r="D32" s="53"/>
      <c r="E32" s="54"/>
      <c r="F32" s="23">
        <f t="shared" si="24"/>
        <v>0</v>
      </c>
      <c r="G32" s="54"/>
      <c r="H32" s="54"/>
      <c r="I32" s="54"/>
      <c r="J32" s="24">
        <f t="shared" si="1"/>
        <v>0</v>
      </c>
      <c r="K32" s="25" t="str">
        <f t="shared" si="2"/>
        <v> </v>
      </c>
      <c r="L32" s="56"/>
      <c r="M32" s="57"/>
      <c r="N32" s="43"/>
      <c r="O32" s="29">
        <f t="shared" si="3"/>
        <v>0</v>
      </c>
      <c r="P32" s="29">
        <f t="shared" si="4"/>
        <v>0</v>
      </c>
      <c r="Q32" s="54"/>
      <c r="R32" s="54"/>
      <c r="S32" s="54"/>
      <c r="T32" s="30">
        <f t="shared" si="5"/>
        <v>0</v>
      </c>
      <c r="U32" s="31">
        <f t="shared" si="6"/>
        <v>0</v>
      </c>
      <c r="V32" s="47">
        <f t="shared" si="0"/>
        <v>0</v>
      </c>
      <c r="W32" s="48" t="str">
        <f t="shared" si="26"/>
        <v> </v>
      </c>
      <c r="X32" s="49">
        <f t="shared" si="25"/>
        <v>0</v>
      </c>
      <c r="Y32" s="50">
        <f t="shared" si="27"/>
        <v>0</v>
      </c>
      <c r="Z32" s="51" t="str">
        <f t="shared" si="7"/>
        <v> </v>
      </c>
      <c r="AA32" s="53"/>
      <c r="AB32" s="42"/>
      <c r="AD32" s="38">
        <f t="shared" si="8"/>
        <v>0</v>
      </c>
      <c r="AE32" s="38">
        <f t="shared" si="9"/>
        <v>0</v>
      </c>
      <c r="AF32" s="39">
        <f t="shared" si="10"/>
        <v>0</v>
      </c>
      <c r="AG32" s="39">
        <f t="shared" si="11"/>
        <v>0</v>
      </c>
      <c r="AH32" s="39">
        <f t="shared" si="28"/>
        <v>0</v>
      </c>
      <c r="AI32" s="39">
        <f t="shared" si="29"/>
        <v>0</v>
      </c>
      <c r="AJ32" s="39">
        <f t="shared" si="12"/>
        <v>0</v>
      </c>
      <c r="AK32" s="39">
        <f t="shared" si="13"/>
        <v>0</v>
      </c>
      <c r="AL32" s="39">
        <f t="shared" si="14"/>
        <v>0</v>
      </c>
      <c r="AM32" s="39">
        <f t="shared" si="15"/>
        <v>0</v>
      </c>
      <c r="AN32" s="39">
        <f t="shared" si="16"/>
        <v>0</v>
      </c>
      <c r="AO32" s="39">
        <f t="shared" si="17"/>
        <v>0</v>
      </c>
      <c r="AP32" s="39">
        <f t="shared" si="18"/>
        <v>0</v>
      </c>
      <c r="AQ32" s="39">
        <f t="shared" si="19"/>
        <v>0</v>
      </c>
      <c r="AR32" s="39">
        <f t="shared" si="20"/>
        <v>0</v>
      </c>
      <c r="AS32" s="39">
        <f t="shared" si="21"/>
        <v>0</v>
      </c>
      <c r="AT32" s="39">
        <f t="shared" si="22"/>
        <v>0</v>
      </c>
      <c r="AU32" s="39">
        <f t="shared" si="23"/>
        <v>0</v>
      </c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 ht="12" thickBot="1">
      <c r="A33" s="58"/>
      <c r="B33" s="59"/>
      <c r="C33" s="60"/>
      <c r="D33" s="59"/>
      <c r="E33" s="61"/>
      <c r="F33" s="62">
        <f t="shared" si="24"/>
        <v>0</v>
      </c>
      <c r="G33" s="61"/>
      <c r="H33" s="61"/>
      <c r="I33" s="61"/>
      <c r="J33" s="63"/>
      <c r="K33" s="64" t="str">
        <f t="shared" si="2"/>
        <v> </v>
      </c>
      <c r="L33" s="65"/>
      <c r="M33" s="66"/>
      <c r="N33" s="67"/>
      <c r="O33" s="68">
        <f t="shared" si="3"/>
        <v>0</v>
      </c>
      <c r="P33" s="68">
        <f t="shared" si="4"/>
        <v>0</v>
      </c>
      <c r="Q33" s="61"/>
      <c r="R33" s="61"/>
      <c r="S33" s="61"/>
      <c r="T33" s="69">
        <f t="shared" si="5"/>
        <v>0</v>
      </c>
      <c r="U33" s="70">
        <f t="shared" si="6"/>
        <v>0</v>
      </c>
      <c r="V33" s="71">
        <f t="shared" si="0"/>
        <v>0</v>
      </c>
      <c r="W33" s="72" t="str">
        <f t="shared" si="26"/>
        <v> </v>
      </c>
      <c r="X33" s="73">
        <f t="shared" si="25"/>
        <v>0</v>
      </c>
      <c r="Y33" s="74">
        <f t="shared" si="27"/>
        <v>0</v>
      </c>
      <c r="Z33" s="16" t="str">
        <f t="shared" si="7"/>
        <v> </v>
      </c>
      <c r="AA33" s="59"/>
      <c r="AB33" s="60"/>
      <c r="AD33" s="38">
        <f t="shared" si="8"/>
        <v>0</v>
      </c>
      <c r="AE33" s="38">
        <f t="shared" si="9"/>
        <v>0</v>
      </c>
      <c r="AF33" s="39">
        <f t="shared" si="10"/>
        <v>0</v>
      </c>
      <c r="AG33" s="39">
        <f t="shared" si="11"/>
        <v>0</v>
      </c>
      <c r="AH33" s="39">
        <f t="shared" si="28"/>
        <v>0</v>
      </c>
      <c r="AI33" s="39">
        <f t="shared" si="29"/>
        <v>0</v>
      </c>
      <c r="AJ33" s="39">
        <f t="shared" si="12"/>
        <v>0</v>
      </c>
      <c r="AK33" s="39">
        <f t="shared" si="13"/>
        <v>0</v>
      </c>
      <c r="AL33" s="39">
        <f t="shared" si="14"/>
        <v>0</v>
      </c>
      <c r="AM33" s="39">
        <f t="shared" si="15"/>
        <v>0</v>
      </c>
      <c r="AN33" s="39">
        <f t="shared" si="16"/>
        <v>0</v>
      </c>
      <c r="AO33" s="39">
        <f t="shared" si="17"/>
        <v>0</v>
      </c>
      <c r="AP33" s="39">
        <f t="shared" si="18"/>
        <v>0</v>
      </c>
      <c r="AQ33" s="39">
        <f t="shared" si="19"/>
        <v>0</v>
      </c>
      <c r="AR33" s="39">
        <f t="shared" si="20"/>
        <v>0</v>
      </c>
      <c r="AS33" s="39">
        <f t="shared" si="21"/>
        <v>0</v>
      </c>
      <c r="AT33" s="39">
        <f t="shared" si="22"/>
        <v>0</v>
      </c>
      <c r="AU33" s="39">
        <f t="shared" si="23"/>
        <v>0</v>
      </c>
      <c r="AV33" s="39"/>
      <c r="AW33" s="39"/>
      <c r="AX33" s="39"/>
      <c r="AY33" s="39"/>
      <c r="AZ33" s="39"/>
      <c r="BA33" s="39"/>
      <c r="BB33" s="39"/>
      <c r="BC33" s="39"/>
      <c r="BD33" s="39"/>
    </row>
    <row r="34" ht="12.75">
      <c r="U34" s="75"/>
    </row>
    <row r="35" spans="21:56" ht="12" thickBot="1">
      <c r="U35" s="38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s="2" customFormat="1" ht="12.75" customHeight="1">
      <c r="A36" s="109" t="s">
        <v>48</v>
      </c>
      <c r="B36" s="110"/>
      <c r="C36" s="110"/>
      <c r="D36" s="110"/>
      <c r="E36" s="76" t="s">
        <v>41</v>
      </c>
      <c r="F36" s="77" t="s">
        <v>42</v>
      </c>
      <c r="G36" s="111" t="s">
        <v>27</v>
      </c>
      <c r="H36" s="112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ht="12.75" customHeight="1">
      <c r="A37" s="101" t="s">
        <v>49</v>
      </c>
      <c r="B37" s="102"/>
      <c r="C37" s="102"/>
      <c r="D37" s="102"/>
      <c r="E37" s="79">
        <f>SUM($O$7:$O$33)</f>
        <v>0</v>
      </c>
      <c r="F37" s="79">
        <f>SUM($P$7:$P$33)</f>
        <v>0</v>
      </c>
      <c r="G37" s="103">
        <f>SUM(E37:F37)</f>
        <v>0</v>
      </c>
      <c r="H37" s="104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1.25">
      <c r="A38" s="105" t="s">
        <v>50</v>
      </c>
      <c r="B38" s="106"/>
      <c r="C38" s="106"/>
      <c r="D38" s="106"/>
      <c r="E38" s="81">
        <f>SUM($AF$7:$AF$33)</f>
        <v>0</v>
      </c>
      <c r="F38" s="81">
        <f>SUM($AG$7:$AG$33)</f>
        <v>0</v>
      </c>
      <c r="G38" s="107">
        <f aca="true" t="shared" si="30" ref="G38:G43">SUM(E38:F38)</f>
        <v>0</v>
      </c>
      <c r="H38" s="10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11.25">
      <c r="A39" s="105" t="s">
        <v>51</v>
      </c>
      <c r="B39" s="106"/>
      <c r="C39" s="106"/>
      <c r="D39" s="106"/>
      <c r="E39" s="46"/>
      <c r="F39" s="91"/>
      <c r="G39" s="107">
        <f t="shared" si="30"/>
        <v>0</v>
      </c>
      <c r="H39" s="108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 ht="11.25">
      <c r="A40" s="101" t="s">
        <v>52</v>
      </c>
      <c r="B40" s="102"/>
      <c r="C40" s="102"/>
      <c r="D40" s="102"/>
      <c r="E40" s="79">
        <f>-SUM(AH7:AH33)</f>
        <v>0</v>
      </c>
      <c r="F40" s="83">
        <f>-SUM(AI7:AI33)</f>
        <v>0</v>
      </c>
      <c r="G40" s="107">
        <f t="shared" si="30"/>
        <v>0</v>
      </c>
      <c r="H40" s="108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s="2" customFormat="1" ht="11.25">
      <c r="A41" s="101" t="s">
        <v>53</v>
      </c>
      <c r="B41" s="102"/>
      <c r="C41" s="102"/>
      <c r="D41" s="102"/>
      <c r="E41" s="84" t="e">
        <f>SUM(E42:E48)</f>
        <v>#DIV/0!</v>
      </c>
      <c r="F41" s="84" t="e">
        <f>SUM(F42:F48)</f>
        <v>#DIV/0!</v>
      </c>
      <c r="G41" s="113">
        <f>SUM(G42:G48)</f>
        <v>-5.4</v>
      </c>
      <c r="H41" s="114"/>
      <c r="AC41" s="1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ht="11.25">
      <c r="A42" s="85"/>
      <c r="B42" s="80" t="s">
        <v>54</v>
      </c>
      <c r="C42" s="80"/>
      <c r="D42" s="80"/>
      <c r="E42" s="83">
        <f>-SUM(AJ7:AJ33)</f>
        <v>0</v>
      </c>
      <c r="F42" s="83">
        <f>-SUM(AK6:AK33)</f>
        <v>0</v>
      </c>
      <c r="G42" s="107">
        <f t="shared" si="30"/>
        <v>0</v>
      </c>
      <c r="H42" s="10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 ht="11.25">
      <c r="A43" s="85"/>
      <c r="B43" s="106" t="s">
        <v>55</v>
      </c>
      <c r="C43" s="106"/>
      <c r="D43" s="106"/>
      <c r="E43" s="83">
        <f>-SUM(AL7:AL33)</f>
        <v>0</v>
      </c>
      <c r="F43" s="83">
        <f>-SUM(AM7:AM33)</f>
        <v>0</v>
      </c>
      <c r="G43" s="107">
        <f t="shared" si="30"/>
        <v>0</v>
      </c>
      <c r="H43" s="10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 ht="11.25">
      <c r="A44" s="85"/>
      <c r="B44" s="106" t="s">
        <v>56</v>
      </c>
      <c r="C44" s="106"/>
      <c r="D44" s="106"/>
      <c r="E44" s="83">
        <f>-SUM(AN7:AN33)</f>
        <v>0</v>
      </c>
      <c r="F44" s="83">
        <f>-SUM(AO7:AO33)</f>
        <v>0</v>
      </c>
      <c r="G44" s="107">
        <f>SUM(E44:F44)</f>
        <v>0</v>
      </c>
      <c r="H44" s="10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1.25">
      <c r="A45" s="85"/>
      <c r="B45" s="106" t="s">
        <v>57</v>
      </c>
      <c r="C45" s="106"/>
      <c r="D45" s="106"/>
      <c r="E45" s="83">
        <f>-SUM(AP7:AP33)</f>
        <v>0</v>
      </c>
      <c r="F45" s="83">
        <f>-SUM(AQ7:AQ33)</f>
        <v>0</v>
      </c>
      <c r="G45" s="107">
        <f>SUM(E45:F45)</f>
        <v>0</v>
      </c>
      <c r="H45" s="10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11.25">
      <c r="A46" s="85"/>
      <c r="B46" s="80" t="s">
        <v>58</v>
      </c>
      <c r="C46" s="80"/>
      <c r="D46" s="80"/>
      <c r="E46" s="83">
        <f>-SUM(AR7:AR33)</f>
        <v>0</v>
      </c>
      <c r="F46" s="83">
        <f>-SUM(AS7:AS33)</f>
        <v>0</v>
      </c>
      <c r="G46" s="107">
        <f>SUM(E46:F46)</f>
        <v>0</v>
      </c>
      <c r="H46" s="10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11.25">
      <c r="A47" s="85"/>
      <c r="B47" s="80" t="s">
        <v>59</v>
      </c>
      <c r="C47" s="80"/>
      <c r="D47" s="80"/>
      <c r="E47" s="83">
        <f>-SUM(AT7:AT33)</f>
        <v>0</v>
      </c>
      <c r="F47" s="83">
        <f>-SUM(AU7:AU33)</f>
        <v>0</v>
      </c>
      <c r="G47" s="107">
        <f>SUM(E47:F47)</f>
        <v>0</v>
      </c>
      <c r="H47" s="10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 ht="11.25">
      <c r="A48" s="85"/>
      <c r="B48" s="106" t="s">
        <v>60</v>
      </c>
      <c r="C48" s="106"/>
      <c r="D48" s="106"/>
      <c r="E48" s="86" t="e">
        <f>(E37*G48)/G37</f>
        <v>#DIV/0!</v>
      </c>
      <c r="F48" s="81" t="e">
        <f>(F37*G48)/G37</f>
        <v>#DIV/0!</v>
      </c>
      <c r="G48" s="115">
        <v>-5.4</v>
      </c>
      <c r="H48" s="116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s="2" customFormat="1" ht="12.75" customHeight="1">
      <c r="A49" s="101" t="s">
        <v>61</v>
      </c>
      <c r="B49" s="102"/>
      <c r="C49" s="102"/>
      <c r="D49" s="102"/>
      <c r="E49" s="87" t="e">
        <f>(E41*G49)/G41</f>
        <v>#DIV/0!</v>
      </c>
      <c r="F49" s="87" t="e">
        <f>(F41*G49)/G41</f>
        <v>#DIV/0!</v>
      </c>
      <c r="G49" s="121">
        <f>IF($U$35&lt;(-1),$U$35,0)</f>
        <v>0</v>
      </c>
      <c r="H49" s="122"/>
      <c r="AC49" s="1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</row>
    <row r="50" spans="1:56" s="2" customFormat="1" ht="11.25">
      <c r="A50" s="123" t="s">
        <v>62</v>
      </c>
      <c r="B50" s="124"/>
      <c r="C50" s="124"/>
      <c r="D50" s="124"/>
      <c r="E50" s="82">
        <f>IF(E37&gt;20000,(E37+E38+E39+E40+E41+E49),0)</f>
        <v>0</v>
      </c>
      <c r="F50" s="82">
        <f>IF(F37&gt;20000,(F37+F38+F39+F40+F41+F49),0)</f>
        <v>0</v>
      </c>
      <c r="G50" s="125">
        <f>IF(G37&gt;20000,(G37+G38+G39+G40+G41),0)</f>
        <v>0</v>
      </c>
      <c r="H50" s="126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2" thickBot="1">
      <c r="A51" s="117" t="s">
        <v>63</v>
      </c>
      <c r="B51" s="118"/>
      <c r="C51" s="118"/>
      <c r="D51" s="118"/>
      <c r="E51" s="88" t="str">
        <f>IF(E37&gt;20000,(E50*15%),"ISENTO")</f>
        <v>ISENTO</v>
      </c>
      <c r="F51" s="88" t="str">
        <f>IF(F37&gt;20000,(F50*20%),"ISENTO")</f>
        <v>ISENTO</v>
      </c>
      <c r="G51" s="119"/>
      <c r="H51" s="120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5:56" ht="11.25">
      <c r="E52" s="39"/>
      <c r="F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5:56" ht="11.25">
      <c r="E53" s="39"/>
      <c r="F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ht="11.25">
      <c r="A54" s="1" t="s">
        <v>64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40:56" ht="11.25"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5:56" s="2" customFormat="1" ht="11.25">
      <c r="E56" s="89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</row>
    <row r="57" spans="40:56" ht="11.25"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40:56" ht="11.25"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40:56" ht="11.25"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40:56" ht="11.25"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40:56" ht="11.25"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40:56" ht="11.25"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40:56" ht="11.25"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40:56" ht="11.25"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40:56" ht="11.25"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40:56" ht="11.25"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40:56" ht="11.25"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40:56" ht="11.25"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40:56" ht="11.25"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40:56" ht="11.25"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40:56" ht="11.25"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40:56" ht="11.25"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40:56" ht="11.25"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40:56" ht="11.25"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40:56" ht="11.25"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40:56" ht="11.25"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40:56" ht="11.25"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40:56" ht="11.25"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40:56" ht="11.25"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40:56" ht="11.25"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40:56" ht="11.25"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40:56" ht="11.25"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40:56" ht="11.25"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40:56" ht="11.25"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40:56" ht="11.25"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40:56" ht="11.25"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40:56" ht="11.25"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40:56" ht="11.25"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</row>
    <row r="89" spans="40:56" ht="11.25"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</row>
    <row r="90" spans="40:56" ht="11.25"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</row>
    <row r="91" spans="40:56" ht="11.25"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</row>
    <row r="92" spans="40:56" ht="11.25"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</row>
    <row r="93" spans="40:56" ht="11.25"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</row>
    <row r="94" spans="40:56" ht="11.25"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40:56" ht="11.25"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40:56" ht="11.25"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40:56" ht="11.25"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40:56" ht="11.25"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40:56" ht="11.25"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40:56" ht="11.25"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40:56" ht="11.25"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40:56" ht="11.25"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40:56" ht="11.25"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40:56" ht="11.25"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40:56" ht="11.25"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40:56" ht="11.25"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40:56" ht="11.25"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8" spans="40:56" ht="11.25"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</row>
    <row r="109" spans="40:56" ht="11.25"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</row>
    <row r="110" spans="40:56" ht="11.25"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</row>
    <row r="111" spans="40:56" ht="11.25"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</row>
    <row r="112" spans="40:56" ht="11.25"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</row>
    <row r="113" spans="40:56" ht="11.25"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</row>
    <row r="114" spans="40:56" ht="11.25"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</row>
    <row r="115" spans="40:56" ht="11.25"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</row>
    <row r="116" spans="40:56" ht="11.25"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</row>
    <row r="117" spans="40:56" ht="11.25"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</row>
    <row r="118" spans="40:56" ht="11.25"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</row>
    <row r="119" spans="40:56" ht="11.25"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</row>
    <row r="120" spans="40:56" ht="11.25"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</row>
    <row r="121" spans="40:56" ht="11.25"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</row>
    <row r="122" spans="40:56" ht="11.25"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</row>
    <row r="123" spans="40:56" ht="11.25"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40:56" ht="11.25"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</row>
    <row r="125" spans="40:56" ht="11.25"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</row>
    <row r="126" spans="40:56" ht="11.25"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</row>
    <row r="127" spans="40:56" ht="11.25"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</row>
    <row r="128" spans="40:56" ht="11.25"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</row>
    <row r="129" spans="40:56" ht="11.25"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</row>
    <row r="130" spans="40:56" ht="11.25"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</row>
    <row r="131" spans="40:56" ht="11.25"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</row>
    <row r="132" spans="40:56" ht="11.25"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</row>
    <row r="133" spans="40:56" ht="11.25"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</row>
    <row r="134" spans="40:56" ht="11.25"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</row>
    <row r="135" spans="40:56" ht="11.25"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</row>
    <row r="136" spans="40:56" ht="11.25"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40:56" ht="11.25"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</row>
    <row r="138" spans="40:56" ht="11.25"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</row>
    <row r="139" spans="40:56" ht="11.25"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</row>
    <row r="140" spans="40:56" ht="11.25"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</row>
    <row r="141" spans="40:56" ht="11.25"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</row>
    <row r="142" spans="40:56" ht="11.25"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</row>
    <row r="143" spans="40:56" ht="11.25"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</row>
    <row r="144" spans="40:56" ht="11.25"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</row>
    <row r="145" spans="40:56" ht="11.25"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</row>
    <row r="146" spans="40:56" ht="11.25"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</row>
    <row r="147" spans="40:56" ht="11.25"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</row>
    <row r="148" spans="40:56" ht="11.25"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</row>
    <row r="149" spans="40:56" ht="11.25"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</row>
    <row r="150" spans="40:56" ht="11.25"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</row>
    <row r="151" spans="40:56" ht="11.25"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</row>
    <row r="152" spans="40:56" ht="11.25"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</row>
    <row r="153" spans="40:56" ht="11.25"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</row>
    <row r="154" spans="40:56" ht="11.25"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</row>
    <row r="155" spans="40:56" ht="11.25"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</row>
    <row r="156" spans="40:56" ht="11.25"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</row>
    <row r="157" spans="40:56" ht="11.25"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40:56" ht="11.25"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40:56" ht="11.25"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40:56" ht="11.25"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1" spans="40:56" ht="11.25"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</row>
    <row r="162" spans="40:56" ht="11.25"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</row>
    <row r="163" spans="40:56" ht="11.25"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</row>
    <row r="164" spans="40:56" ht="11.25"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</row>
    <row r="165" spans="40:56" ht="11.25"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</row>
    <row r="166" spans="40:56" ht="11.25"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</row>
    <row r="167" spans="40:56" ht="11.25"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</row>
    <row r="168" spans="40:56" ht="11.25"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</row>
    <row r="169" spans="40:56" ht="11.25"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</row>
    <row r="170" spans="40:56" ht="11.25"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</row>
    <row r="171" spans="40:56" ht="11.25"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</row>
    <row r="172" spans="40:56" ht="11.25"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</row>
    <row r="173" spans="40:56" ht="11.25"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</row>
    <row r="174" spans="40:56" ht="11.25"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</row>
    <row r="175" spans="40:56" ht="11.25"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</row>
    <row r="176" spans="40:56" ht="11.25"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</row>
    <row r="177" spans="40:56" ht="11.25"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</row>
    <row r="178" spans="40:56" ht="11.25"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</row>
    <row r="179" spans="40:56" ht="11.25"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</row>
    <row r="180" spans="40:56" ht="11.25"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</row>
    <row r="181" spans="40:56" ht="11.25"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</row>
    <row r="182" spans="40:56" ht="11.25"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</row>
    <row r="183" spans="40:56" ht="11.25"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</row>
    <row r="184" spans="40:56" ht="11.25"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</row>
    <row r="185" spans="40:56" ht="11.25"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</row>
    <row r="186" spans="40:56" ht="11.25"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</row>
    <row r="187" spans="40:56" ht="11.25"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</row>
    <row r="188" spans="40:56" ht="11.25"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</row>
    <row r="189" spans="40:56" ht="11.25"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</row>
    <row r="190" spans="40:56" ht="11.25"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</row>
    <row r="191" spans="40:56" ht="11.25"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</row>
    <row r="192" spans="40:56" ht="11.25"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</row>
    <row r="193" spans="40:56" ht="11.25"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</row>
    <row r="194" spans="40:56" ht="11.25"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</row>
    <row r="195" spans="40:56" ht="11.25"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</row>
    <row r="196" spans="40:56" ht="11.25"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</row>
    <row r="197" spans="40:56" ht="11.25"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</row>
    <row r="198" spans="40:56" ht="11.25"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</row>
    <row r="199" spans="40:56" ht="11.25"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</row>
    <row r="200" spans="40:56" ht="11.25"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</row>
    <row r="201" spans="40:56" ht="11.25"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</row>
    <row r="202" spans="40:56" ht="11.25"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</row>
    <row r="203" spans="40:56" ht="11.25"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</row>
    <row r="204" spans="40:56" ht="11.25"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</row>
    <row r="205" spans="40:56" ht="11.25"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</row>
    <row r="206" spans="40:56" ht="11.25"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</row>
    <row r="207" spans="40:56" ht="11.25"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</row>
    <row r="208" spans="40:56" ht="11.25"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</row>
    <row r="209" spans="40:56" ht="11.25"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</row>
    <row r="210" spans="40:56" ht="11.25"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</row>
    <row r="211" spans="40:56" ht="11.25"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</row>
    <row r="212" spans="40:56" ht="11.25"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</row>
    <row r="213" spans="40:56" ht="11.25"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</row>
    <row r="214" spans="40:56" ht="11.25"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</row>
    <row r="215" spans="40:56" ht="11.25"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</row>
    <row r="216" spans="40:56" ht="11.25"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</row>
    <row r="217" spans="40:56" ht="11.25"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</row>
    <row r="218" spans="40:56" ht="11.25"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</row>
    <row r="219" spans="40:56" ht="11.25"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</row>
    <row r="220" spans="40:56" ht="11.25"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</row>
    <row r="221" spans="40:56" ht="11.25"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</row>
    <row r="222" spans="40:56" ht="11.25"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</row>
    <row r="223" spans="40:56" ht="11.25"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</row>
    <row r="224" spans="40:56" ht="11.25"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</row>
    <row r="225" spans="40:56" ht="11.25"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</row>
    <row r="226" spans="40:56" ht="11.25"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</row>
    <row r="227" spans="40:56" ht="11.25"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</row>
    <row r="228" spans="40:56" ht="11.25"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</row>
    <row r="229" spans="40:56" ht="11.25"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</row>
    <row r="230" spans="40:56" ht="11.25"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</row>
    <row r="231" spans="40:56" ht="11.25"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</row>
    <row r="232" spans="40:56" ht="11.25"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</row>
    <row r="233" spans="40:56" ht="11.25"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</row>
    <row r="234" spans="40:56" ht="11.25"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</row>
    <row r="235" spans="40:56" ht="11.25"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</row>
    <row r="236" spans="40:56" ht="11.25"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</row>
    <row r="237" spans="40:56" ht="11.25"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</row>
    <row r="238" spans="40:56" ht="11.25"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</row>
    <row r="239" spans="40:56" ht="11.25"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</row>
    <row r="240" spans="40:56" ht="11.25"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</row>
    <row r="241" spans="40:56" ht="11.25"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</row>
    <row r="242" spans="40:56" ht="11.25"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</row>
    <row r="243" spans="40:56" ht="11.25"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</row>
    <row r="244" spans="40:56" ht="11.25"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</row>
    <row r="245" spans="40:56" ht="11.25"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</row>
    <row r="246" spans="40:56" ht="11.25"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</row>
    <row r="247" spans="40:56" ht="11.25"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</row>
    <row r="248" spans="40:56" ht="11.25"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</row>
    <row r="249" spans="40:56" ht="11.25"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</row>
    <row r="250" spans="40:56" ht="11.25"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</row>
    <row r="251" spans="40:56" ht="11.25"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</row>
    <row r="252" spans="40:56" ht="11.25"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</row>
    <row r="253" spans="40:56" ht="11.25"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</row>
    <row r="254" spans="40:56" ht="11.25"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</row>
    <row r="255" spans="40:56" ht="11.25"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</row>
    <row r="256" spans="40:56" ht="11.25"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</row>
    <row r="257" spans="40:56" ht="11.25"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</row>
    <row r="258" spans="40:56" ht="11.25"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</row>
    <row r="259" spans="40:56" ht="11.25"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</row>
    <row r="260" spans="40:56" ht="11.25"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</row>
    <row r="261" spans="40:56" ht="11.25"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</row>
    <row r="262" spans="40:56" ht="11.25"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</row>
    <row r="263" spans="40:56" ht="11.25"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</row>
    <row r="264" spans="40:56" ht="11.25"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</row>
    <row r="265" spans="40:56" ht="11.25"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</row>
    <row r="266" spans="40:56" ht="11.25"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</row>
    <row r="267" spans="40:56" ht="11.25"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</row>
    <row r="268" spans="40:56" ht="11.25"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</row>
    <row r="269" spans="40:56" ht="11.25"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</row>
    <row r="270" spans="40:56" ht="11.25"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</row>
    <row r="271" spans="40:56" ht="11.25"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</row>
    <row r="272" spans="40:56" ht="11.25"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</row>
    <row r="273" spans="40:56" ht="11.25"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</row>
    <row r="274" spans="40:56" ht="11.25"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</row>
    <row r="275" spans="40:56" ht="11.25"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</row>
    <row r="276" spans="40:56" ht="11.25"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</row>
    <row r="277" spans="40:56" ht="11.25"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</row>
    <row r="278" spans="40:56" ht="11.25"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</row>
    <row r="279" spans="40:56" ht="11.25"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</row>
    <row r="280" spans="40:56" ht="11.25"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</row>
    <row r="281" spans="40:56" ht="11.25"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</row>
    <row r="282" spans="40:56" ht="11.25"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</row>
    <row r="283" spans="40:56" ht="11.25"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</row>
    <row r="284" spans="40:56" ht="11.25"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</row>
    <row r="285" spans="40:56" ht="11.25"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</row>
    <row r="286" spans="40:56" ht="11.25"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</row>
    <row r="287" spans="40:56" ht="11.25"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</row>
    <row r="288" spans="40:56" ht="11.25"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</row>
    <row r="289" spans="40:56" ht="11.25"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</row>
    <row r="290" spans="40:56" ht="11.25"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</row>
    <row r="291" spans="40:56" ht="11.25"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</row>
    <row r="292" spans="40:56" ht="11.25"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</row>
    <row r="293" spans="40:56" ht="11.25"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</row>
    <row r="294" spans="40:56" ht="11.25"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</row>
    <row r="295" spans="40:56" ht="11.25"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</row>
    <row r="296" spans="40:56" ht="11.25"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</row>
    <row r="297" spans="40:56" ht="11.25"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</row>
    <row r="298" spans="40:56" ht="11.25"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</row>
    <row r="299" spans="40:56" ht="11.25"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</row>
    <row r="300" spans="40:56" ht="11.25"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</row>
    <row r="301" spans="40:56" ht="11.25"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</row>
    <row r="302" spans="40:56" ht="11.25"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</row>
    <row r="303" spans="40:56" ht="11.25"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</row>
    <row r="304" spans="40:56" ht="11.25"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</row>
    <row r="305" spans="40:56" ht="11.25"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</row>
    <row r="306" spans="40:56" ht="11.25"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</row>
    <row r="307" spans="40:56" ht="11.25"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</row>
    <row r="308" spans="40:56" ht="11.25"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</row>
    <row r="309" spans="40:56" ht="11.25"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</row>
    <row r="310" spans="40:56" ht="11.25"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</row>
    <row r="311" spans="40:56" ht="11.25"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</row>
    <row r="312" spans="40:56" ht="11.25"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</row>
    <row r="313" spans="40:56" ht="11.25"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</row>
    <row r="314" spans="40:56" ht="11.25"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</row>
    <row r="315" spans="40:56" ht="11.25"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</row>
    <row r="316" spans="40:56" ht="11.25"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</row>
    <row r="317" spans="40:56" ht="11.25"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</row>
    <row r="318" spans="40:56" ht="11.25"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</row>
    <row r="319" spans="40:56" ht="11.25"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</row>
    <row r="320" spans="40:56" ht="11.25"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</row>
    <row r="321" spans="40:56" ht="11.25"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</row>
    <row r="322" spans="40:56" ht="11.25"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</row>
    <row r="323" spans="40:56" ht="11.25"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</row>
    <row r="324" spans="40:56" ht="11.25"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</row>
    <row r="325" spans="40:56" ht="11.25"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</row>
    <row r="326" spans="40:56" ht="11.25"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</row>
    <row r="327" spans="40:56" ht="11.25"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</row>
    <row r="328" spans="40:56" ht="11.25"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</row>
    <row r="329" spans="40:56" ht="11.25"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</row>
    <row r="330" spans="40:56" ht="11.25"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</row>
    <row r="331" spans="40:56" ht="11.25"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</row>
    <row r="332" spans="40:56" ht="11.25"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</row>
    <row r="333" spans="40:56" ht="11.25"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</row>
    <row r="334" spans="40:56" ht="11.25"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</row>
    <row r="335" spans="40:56" ht="11.25"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</row>
    <row r="336" spans="40:56" ht="11.25"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</row>
    <row r="337" spans="40:56" ht="11.25"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</row>
    <row r="338" spans="40:56" ht="11.25"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</row>
    <row r="339" spans="40:56" ht="11.25"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40:56" ht="11.25"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</row>
    <row r="341" spans="40:56" ht="11.25"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</row>
    <row r="342" spans="40:56" ht="11.25"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</row>
    <row r="343" spans="40:56" ht="11.25"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40:56" ht="11.25"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</row>
    <row r="345" spans="40:56" ht="11.25"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</row>
    <row r="346" spans="40:56" ht="11.25"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</row>
    <row r="347" spans="40:56" ht="11.25"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</row>
    <row r="348" spans="40:56" ht="11.25"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</row>
    <row r="349" spans="40:56" ht="11.25"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40:56" ht="11.25"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</row>
    <row r="351" spans="40:56" ht="11.25"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40:56" ht="11.25"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</row>
    <row r="353" spans="40:56" ht="11.25"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</row>
    <row r="354" spans="40:56" ht="11.25"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</row>
    <row r="355" spans="40:56" ht="11.25"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</row>
    <row r="356" spans="40:56" ht="11.25"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</row>
    <row r="357" spans="40:56" ht="11.25"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</row>
    <row r="358" spans="40:56" ht="11.25"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</row>
    <row r="359" spans="40:56" ht="11.25"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</row>
    <row r="360" spans="40:56" ht="11.25"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</row>
    <row r="361" spans="40:56" ht="11.25"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</row>
    <row r="362" spans="40:56" ht="11.25"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</row>
    <row r="363" spans="40:56" ht="11.25"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</row>
    <row r="364" spans="40:56" ht="11.25"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</row>
    <row r="365" spans="40:56" ht="11.25"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</row>
    <row r="366" spans="40:56" ht="11.25"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</row>
    <row r="367" spans="40:56" ht="11.25"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</row>
    <row r="368" spans="40:56" ht="11.25"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</row>
    <row r="369" spans="40:56" ht="11.25"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</row>
    <row r="370" spans="40:56" ht="11.25"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</row>
    <row r="371" spans="40:56" ht="11.25"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</row>
    <row r="372" spans="40:56" ht="11.25"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</row>
    <row r="373" spans="40:56" ht="11.25"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</row>
    <row r="374" spans="40:56" ht="11.25"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</row>
    <row r="375" spans="40:56" ht="11.25"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</row>
  </sheetData>
  <sheetProtection selectLockedCells="1"/>
  <mergeCells count="43">
    <mergeCell ref="A51:D51"/>
    <mergeCell ref="G51:H51"/>
    <mergeCell ref="A49:D49"/>
    <mergeCell ref="G49:H49"/>
    <mergeCell ref="A50:D50"/>
    <mergeCell ref="G50:H50"/>
    <mergeCell ref="G46:H46"/>
    <mergeCell ref="G47:H47"/>
    <mergeCell ref="B48:D48"/>
    <mergeCell ref="G48:H48"/>
    <mergeCell ref="B44:D44"/>
    <mergeCell ref="G44:H44"/>
    <mergeCell ref="B45:D45"/>
    <mergeCell ref="G45:H45"/>
    <mergeCell ref="A41:D41"/>
    <mergeCell ref="G41:H41"/>
    <mergeCell ref="G42:H42"/>
    <mergeCell ref="B43:D43"/>
    <mergeCell ref="G43:H43"/>
    <mergeCell ref="A39:D39"/>
    <mergeCell ref="G39:H39"/>
    <mergeCell ref="A40:D40"/>
    <mergeCell ref="G40:H40"/>
    <mergeCell ref="A37:D37"/>
    <mergeCell ref="G37:H37"/>
    <mergeCell ref="A38:D38"/>
    <mergeCell ref="G38:H38"/>
    <mergeCell ref="AR5:AS5"/>
    <mergeCell ref="AT5:AU5"/>
    <mergeCell ref="A36:D36"/>
    <mergeCell ref="G36:H36"/>
    <mergeCell ref="AJ5:AK5"/>
    <mergeCell ref="AL5:AM5"/>
    <mergeCell ref="B3:C3"/>
    <mergeCell ref="B5:C5"/>
    <mergeCell ref="D5:J5"/>
    <mergeCell ref="M5:T5"/>
    <mergeCell ref="AN5:AO5"/>
    <mergeCell ref="AP5:AQ5"/>
    <mergeCell ref="V5:Y5"/>
    <mergeCell ref="AA5:AB5"/>
    <mergeCell ref="AE5:AG5"/>
    <mergeCell ref="AH5:AI5"/>
  </mergeCells>
  <printOptions/>
  <pageMargins left="0.21" right="0.49" top="0.27" bottom="0.984251969" header="0.15" footer="0.492125985"/>
  <pageSetup blackAndWhite="1" orientation="landscape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57421875" style="1" customWidth="1"/>
    <col min="4" max="4" width="6.140625" style="1" bestFit="1" customWidth="1"/>
    <col min="5" max="5" width="9.57421875" style="1" bestFit="1" customWidth="1"/>
    <col min="6" max="6" width="9.00390625" style="1" bestFit="1" customWidth="1"/>
    <col min="7" max="7" width="6.57421875" style="1" customWidth="1"/>
    <col min="8" max="8" width="5.140625" style="1" bestFit="1" customWidth="1"/>
    <col min="9" max="9" width="5.57421875" style="1" bestFit="1" customWidth="1"/>
    <col min="10" max="10" width="9.00390625" style="1" bestFit="1" customWidth="1"/>
    <col min="11" max="11" width="6.7109375" style="2" bestFit="1" customWidth="1"/>
    <col min="12" max="12" width="3.421875" style="1" bestFit="1" customWidth="1"/>
    <col min="13" max="13" width="6.140625" style="1" bestFit="1" customWidth="1"/>
    <col min="14" max="14" width="6.00390625" style="1" bestFit="1" customWidth="1"/>
    <col min="15" max="15" width="8.140625" style="1" bestFit="1" customWidth="1"/>
    <col min="16" max="16" width="8.140625" style="1" customWidth="1"/>
    <col min="17" max="17" width="6.8515625" style="1" bestFit="1" customWidth="1"/>
    <col min="18" max="18" width="5.140625" style="1" bestFit="1" customWidth="1"/>
    <col min="19" max="19" width="5.57421875" style="1" bestFit="1" customWidth="1"/>
    <col min="20" max="20" width="9.00390625" style="1" bestFit="1" customWidth="1"/>
    <col min="21" max="21" width="5.7109375" style="1" bestFit="1" customWidth="1"/>
    <col min="22" max="22" width="8.7109375" style="1" bestFit="1" customWidth="1"/>
    <col min="23" max="23" width="4.421875" style="1" bestFit="1" customWidth="1"/>
    <col min="24" max="24" width="5.140625" style="1" bestFit="1" customWidth="1"/>
    <col min="25" max="25" width="6.7109375" style="1" customWidth="1"/>
    <col min="26" max="26" width="5.00390625" style="1" customWidth="1"/>
    <col min="27" max="27" width="2.00390625" style="1" bestFit="1" customWidth="1"/>
    <col min="28" max="28" width="2.57421875" style="1" customWidth="1"/>
    <col min="29" max="29" width="4.140625" style="1" customWidth="1"/>
    <col min="30" max="31" width="9.140625" style="1" customWidth="1"/>
    <col min="32" max="32" width="9.8515625" style="1" customWidth="1"/>
    <col min="33" max="33" width="9.140625" style="1" customWidth="1"/>
    <col min="34" max="34" width="10.421875" style="1" bestFit="1" customWidth="1"/>
    <col min="35" max="35" width="9.140625" style="1" customWidth="1"/>
    <col min="36" max="36" width="10.421875" style="1" bestFit="1" customWidth="1"/>
    <col min="37" max="37" width="9.00390625" style="1" bestFit="1" customWidth="1"/>
    <col min="38" max="38" width="10.28125" style="1" bestFit="1" customWidth="1"/>
    <col min="39" max="39" width="8.8515625" style="1" bestFit="1" customWidth="1"/>
    <col min="40" max="16384" width="9.140625" style="1" customWidth="1"/>
  </cols>
  <sheetData>
    <row r="1" ht="11.25">
      <c r="A1" s="1" t="s">
        <v>77</v>
      </c>
    </row>
    <row r="2" ht="6.75" customHeight="1"/>
    <row r="3" spans="1:20" ht="11.25">
      <c r="A3" s="3" t="s">
        <v>0</v>
      </c>
      <c r="B3" s="93" t="s">
        <v>88</v>
      </c>
      <c r="C3" s="93"/>
      <c r="J3" s="4" t="s">
        <v>1</v>
      </c>
      <c r="T3" s="4" t="s">
        <v>1</v>
      </c>
    </row>
    <row r="4" ht="11.25" customHeight="1" thickBot="1"/>
    <row r="5" spans="1:47" s="3" customFormat="1" ht="12.75" customHeight="1" thickBot="1">
      <c r="A5" s="5" t="s">
        <v>2</v>
      </c>
      <c r="B5" s="94" t="s">
        <v>3</v>
      </c>
      <c r="C5" s="95"/>
      <c r="D5" s="96" t="s">
        <v>4</v>
      </c>
      <c r="E5" s="97"/>
      <c r="F5" s="97"/>
      <c r="G5" s="97"/>
      <c r="H5" s="97"/>
      <c r="I5" s="97"/>
      <c r="J5" s="97"/>
      <c r="K5" s="6" t="s">
        <v>5</v>
      </c>
      <c r="L5" s="7" t="s">
        <v>2</v>
      </c>
      <c r="M5" s="98" t="s">
        <v>6</v>
      </c>
      <c r="N5" s="99"/>
      <c r="O5" s="99"/>
      <c r="P5" s="99"/>
      <c r="Q5" s="99"/>
      <c r="R5" s="99"/>
      <c r="S5" s="99"/>
      <c r="T5" s="95"/>
      <c r="U5" s="8" t="s">
        <v>7</v>
      </c>
      <c r="V5" s="97" t="s">
        <v>8</v>
      </c>
      <c r="W5" s="97"/>
      <c r="X5" s="97"/>
      <c r="Y5" s="97"/>
      <c r="Z5" s="7" t="s">
        <v>9</v>
      </c>
      <c r="AA5" s="94" t="s">
        <v>10</v>
      </c>
      <c r="AB5" s="95"/>
      <c r="AC5" s="1"/>
      <c r="AD5" s="90"/>
      <c r="AE5" s="100" t="s">
        <v>11</v>
      </c>
      <c r="AF5" s="100"/>
      <c r="AG5" s="100"/>
      <c r="AH5" s="100" t="s">
        <v>12</v>
      </c>
      <c r="AI5" s="100"/>
      <c r="AJ5" s="100" t="s">
        <v>13</v>
      </c>
      <c r="AK5" s="100"/>
      <c r="AL5" s="100" t="s">
        <v>14</v>
      </c>
      <c r="AM5" s="100"/>
      <c r="AN5" s="100" t="s">
        <v>15</v>
      </c>
      <c r="AO5" s="100"/>
      <c r="AP5" s="100" t="s">
        <v>16</v>
      </c>
      <c r="AQ5" s="100"/>
      <c r="AR5" s="100" t="s">
        <v>17</v>
      </c>
      <c r="AS5" s="100"/>
      <c r="AT5" s="100" t="s">
        <v>18</v>
      </c>
      <c r="AU5" s="100"/>
    </row>
    <row r="6" spans="1:47" s="3" customFormat="1" ht="12.75" thickBot="1" thickTop="1">
      <c r="A6" s="10" t="s">
        <v>19</v>
      </c>
      <c r="B6" s="11" t="s">
        <v>5</v>
      </c>
      <c r="C6" s="12" t="s">
        <v>20</v>
      </c>
      <c r="D6" s="11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4" t="s">
        <v>27</v>
      </c>
      <c r="K6" s="15" t="s">
        <v>3</v>
      </c>
      <c r="L6" s="16" t="s">
        <v>28</v>
      </c>
      <c r="M6" s="17" t="s">
        <v>21</v>
      </c>
      <c r="N6" s="13" t="s">
        <v>22</v>
      </c>
      <c r="O6" s="13" t="s">
        <v>29</v>
      </c>
      <c r="P6" s="13" t="s">
        <v>30</v>
      </c>
      <c r="Q6" s="13" t="s">
        <v>24</v>
      </c>
      <c r="R6" s="13" t="s">
        <v>25</v>
      </c>
      <c r="S6" s="13" t="s">
        <v>26</v>
      </c>
      <c r="T6" s="12" t="s">
        <v>31</v>
      </c>
      <c r="U6" s="18" t="s">
        <v>32</v>
      </c>
      <c r="V6" s="17" t="s">
        <v>33</v>
      </c>
      <c r="W6" s="13" t="s">
        <v>34</v>
      </c>
      <c r="X6" s="13" t="s">
        <v>35</v>
      </c>
      <c r="Y6" s="14" t="s">
        <v>36</v>
      </c>
      <c r="Z6" s="16" t="s">
        <v>37</v>
      </c>
      <c r="AA6" s="11" t="s">
        <v>38</v>
      </c>
      <c r="AB6" s="12" t="s">
        <v>19</v>
      </c>
      <c r="AC6" s="1"/>
      <c r="AD6" s="9" t="s">
        <v>39</v>
      </c>
      <c r="AE6" s="9" t="s">
        <v>40</v>
      </c>
      <c r="AF6" s="9" t="s">
        <v>41</v>
      </c>
      <c r="AG6" s="9" t="s">
        <v>42</v>
      </c>
      <c r="AH6" s="9" t="s">
        <v>41</v>
      </c>
      <c r="AI6" s="9" t="s">
        <v>42</v>
      </c>
      <c r="AJ6" s="9" t="s">
        <v>41</v>
      </c>
      <c r="AK6" s="9" t="s">
        <v>42</v>
      </c>
      <c r="AL6" s="9" t="s">
        <v>41</v>
      </c>
      <c r="AM6" s="9" t="s">
        <v>42</v>
      </c>
      <c r="AN6" s="9" t="s">
        <v>41</v>
      </c>
      <c r="AO6" s="9" t="s">
        <v>42</v>
      </c>
      <c r="AP6" s="9" t="s">
        <v>41</v>
      </c>
      <c r="AQ6" s="9" t="s">
        <v>42</v>
      </c>
      <c r="AR6" s="9" t="s">
        <v>41</v>
      </c>
      <c r="AS6" s="9" t="s">
        <v>42</v>
      </c>
      <c r="AT6" s="9" t="s">
        <v>41</v>
      </c>
      <c r="AU6" s="9" t="s">
        <v>42</v>
      </c>
    </row>
    <row r="7" spans="1:56" ht="11.25">
      <c r="A7" s="19"/>
      <c r="B7" s="20"/>
      <c r="C7" s="21"/>
      <c r="D7" s="20"/>
      <c r="E7" s="22"/>
      <c r="F7" s="23">
        <f>E7*D7</f>
        <v>0</v>
      </c>
      <c r="G7" s="22"/>
      <c r="H7" s="22"/>
      <c r="I7" s="22"/>
      <c r="J7" s="24">
        <f>SUM(F7:I7)</f>
        <v>0</v>
      </c>
      <c r="K7" s="25" t="str">
        <f>IF(B7=0," ",B7)</f>
        <v> </v>
      </c>
      <c r="L7" s="26"/>
      <c r="M7" s="27"/>
      <c r="N7" s="28"/>
      <c r="O7" s="29">
        <f>IF(W7&gt;0,(N7*M7),0)</f>
        <v>0</v>
      </c>
      <c r="P7" s="29">
        <f>IF(W7=0,(M7*N7),0)</f>
        <v>0</v>
      </c>
      <c r="Q7" s="22"/>
      <c r="R7" s="22"/>
      <c r="S7" s="22"/>
      <c r="T7" s="30">
        <f>AD7-Q7-R7-S7</f>
        <v>0</v>
      </c>
      <c r="U7" s="31">
        <f>IF(W7=0,(P7*1%),(O7*0.005%))</f>
        <v>0</v>
      </c>
      <c r="V7" s="32">
        <f aca="true" t="shared" si="0" ref="V7:V33">IF(L7=0,0,(T7-J7))</f>
        <v>0</v>
      </c>
      <c r="W7" s="33" t="str">
        <f>IF(L7=0," ",L7-A7)</f>
        <v> </v>
      </c>
      <c r="X7" s="34">
        <f>IF(F7=0,0,((V7/F7)*100))</f>
        <v>0</v>
      </c>
      <c r="Y7" s="35">
        <f>IF(A7=0,0,IF(W7=0,X7*30,(X7/W7)*30))</f>
        <v>0</v>
      </c>
      <c r="Z7" s="36" t="str">
        <f>IF(W7=0,"SIM"," ")</f>
        <v> </v>
      </c>
      <c r="AA7" s="20"/>
      <c r="AB7" s="37"/>
      <c r="AD7" s="38">
        <f>O7+P7</f>
        <v>0</v>
      </c>
      <c r="AE7" s="38">
        <f>IF(V7&lt;0,V7,0)</f>
        <v>0</v>
      </c>
      <c r="AF7" s="39">
        <f>IF(W7&gt;0,AE7,0)</f>
        <v>0</v>
      </c>
      <c r="AG7" s="39">
        <f>IF(W7=0,AE7,0)</f>
        <v>0</v>
      </c>
      <c r="AH7" s="39">
        <f>IF(W7&gt;0,F7,0)</f>
        <v>0</v>
      </c>
      <c r="AI7" s="39">
        <f>IF(W7=0,F7,0)</f>
        <v>0</v>
      </c>
      <c r="AJ7" s="39">
        <f>IF(W7&gt;0,G7,0)</f>
        <v>0</v>
      </c>
      <c r="AK7" s="39">
        <f>IF(W7=0,G7,0)</f>
        <v>0</v>
      </c>
      <c r="AL7" s="39">
        <f>IF(W7&gt;0,Q7,0)</f>
        <v>0</v>
      </c>
      <c r="AM7" s="39">
        <f>IF(W7=0,Q7,0)</f>
        <v>0</v>
      </c>
      <c r="AN7" s="39">
        <f>IF(W7&gt;0,H7,0)</f>
        <v>0</v>
      </c>
      <c r="AO7" s="39">
        <f>IF(W7=0,H7,0)</f>
        <v>0</v>
      </c>
      <c r="AP7" s="39">
        <f>IF(W7&gt;0,R7,0)</f>
        <v>0</v>
      </c>
      <c r="AQ7" s="39">
        <f>IF(W7=0,R7,0)</f>
        <v>0</v>
      </c>
      <c r="AR7" s="39">
        <f>IF(W7&gt;0,I7,0)</f>
        <v>0</v>
      </c>
      <c r="AS7" s="39">
        <f>IF(W7=0,I7,0)</f>
        <v>0</v>
      </c>
      <c r="AT7" s="39">
        <f>IF(W7&gt;0,S7,0)</f>
        <v>0</v>
      </c>
      <c r="AU7" s="39">
        <f>IF(W7=0,S7,0)</f>
        <v>0</v>
      </c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1.25">
      <c r="A8" s="40"/>
      <c r="B8" s="41"/>
      <c r="C8" s="42"/>
      <c r="D8" s="41"/>
      <c r="E8" s="43"/>
      <c r="F8" s="23">
        <f>E8*D8</f>
        <v>0</v>
      </c>
      <c r="G8" s="22"/>
      <c r="H8" s="22"/>
      <c r="I8" s="22"/>
      <c r="J8" s="24">
        <f aca="true" t="shared" si="1" ref="J8:J32">SUM(F8:I8)</f>
        <v>0</v>
      </c>
      <c r="K8" s="25" t="str">
        <f aca="true" t="shared" si="2" ref="K8:K33">IF(B8=0," ",B8)</f>
        <v> </v>
      </c>
      <c r="L8" s="44"/>
      <c r="M8" s="45"/>
      <c r="N8" s="46"/>
      <c r="O8" s="29">
        <f aca="true" t="shared" si="3" ref="O8:O33">IF(W8&gt;0,(N8*M8),0)</f>
        <v>0</v>
      </c>
      <c r="P8" s="29">
        <f aca="true" t="shared" si="4" ref="P8:P33">IF(W8=0,(M8*N8),0)</f>
        <v>0</v>
      </c>
      <c r="Q8" s="43"/>
      <c r="R8" s="43"/>
      <c r="S8" s="43"/>
      <c r="T8" s="30">
        <f aca="true" t="shared" si="5" ref="T8:T33">AD8-Q8-R8-S8</f>
        <v>0</v>
      </c>
      <c r="U8" s="31">
        <f aca="true" t="shared" si="6" ref="U8:U33">IF(W8=0,(P8*1%),(O8*0.005%))</f>
        <v>0</v>
      </c>
      <c r="V8" s="47">
        <f t="shared" si="0"/>
        <v>0</v>
      </c>
      <c r="W8" s="48" t="str">
        <f>IF(L8=0," ",L8-A8)</f>
        <v> </v>
      </c>
      <c r="X8" s="49">
        <f>IF(F8=0,0,((V8/F8)*100))</f>
        <v>0</v>
      </c>
      <c r="Y8" s="50">
        <f>IF(A8=0,0,IF(W8=0,X8*30,(X8/W8)*30))</f>
        <v>0</v>
      </c>
      <c r="Z8" s="51" t="str">
        <f aca="true" t="shared" si="7" ref="Z8:Z33">IF(W8=0,"SIM"," ")</f>
        <v> </v>
      </c>
      <c r="AA8" s="41"/>
      <c r="AB8" s="52"/>
      <c r="AD8" s="38">
        <f aca="true" t="shared" si="8" ref="AD8:AD33">O8+P8</f>
        <v>0</v>
      </c>
      <c r="AE8" s="38">
        <f aca="true" t="shared" si="9" ref="AE8:AE33">IF(V8&lt;0,V8,0)</f>
        <v>0</v>
      </c>
      <c r="AF8" s="39">
        <f aca="true" t="shared" si="10" ref="AF8:AF33">IF(W8&gt;0,AE8,0)</f>
        <v>0</v>
      </c>
      <c r="AG8" s="39">
        <f aca="true" t="shared" si="11" ref="AG8:AG33">IF(W8=0,AE8,0)</f>
        <v>0</v>
      </c>
      <c r="AH8" s="39">
        <f>IF(W8&gt;0,F8,0)</f>
        <v>0</v>
      </c>
      <c r="AI8" s="39">
        <f>IF(W8=0,F8,0)</f>
        <v>0</v>
      </c>
      <c r="AJ8" s="39">
        <f aca="true" t="shared" si="12" ref="AJ8:AJ33">IF(W8&gt;0,G8,0)</f>
        <v>0</v>
      </c>
      <c r="AK8" s="39">
        <f aca="true" t="shared" si="13" ref="AK8:AK33">IF(W8=0,G8,0)</f>
        <v>0</v>
      </c>
      <c r="AL8" s="39">
        <f aca="true" t="shared" si="14" ref="AL8:AL33">IF(W8&gt;0,Q8,0)</f>
        <v>0</v>
      </c>
      <c r="AM8" s="39">
        <f aca="true" t="shared" si="15" ref="AM8:AM33">IF(W8=0,Q8,0)</f>
        <v>0</v>
      </c>
      <c r="AN8" s="39">
        <f aca="true" t="shared" si="16" ref="AN8:AN33">IF(W8&gt;0,H8,0)</f>
        <v>0</v>
      </c>
      <c r="AO8" s="39">
        <f aca="true" t="shared" si="17" ref="AO8:AO33">IF(W8=0,H8,0)</f>
        <v>0</v>
      </c>
      <c r="AP8" s="39">
        <f aca="true" t="shared" si="18" ref="AP8:AP33">IF(W8&gt;0,R8,0)</f>
        <v>0</v>
      </c>
      <c r="AQ8" s="39">
        <f aca="true" t="shared" si="19" ref="AQ8:AQ33">IF(W8=0,R8,0)</f>
        <v>0</v>
      </c>
      <c r="AR8" s="39">
        <f aca="true" t="shared" si="20" ref="AR8:AR33">IF(W8&gt;0,I8,0)</f>
        <v>0</v>
      </c>
      <c r="AS8" s="39">
        <f aca="true" t="shared" si="21" ref="AS8:AS33">IF(W8=0,I8,0)</f>
        <v>0</v>
      </c>
      <c r="AT8" s="39">
        <f aca="true" t="shared" si="22" ref="AT8:AT33">IF(W8&gt;0,S8,0)</f>
        <v>0</v>
      </c>
      <c r="AU8" s="39">
        <f aca="true" t="shared" si="23" ref="AU8:AU33">IF(W8=0,S8,0)</f>
        <v>0</v>
      </c>
      <c r="AV8" s="39"/>
      <c r="AW8" s="39"/>
      <c r="AX8" s="39"/>
      <c r="AY8" s="39"/>
      <c r="AZ8" s="39"/>
      <c r="BA8" s="39"/>
      <c r="BB8" s="39"/>
      <c r="BC8" s="39"/>
      <c r="BD8" s="39"/>
    </row>
    <row r="9" spans="1:56" ht="11.25">
      <c r="A9" s="40"/>
      <c r="B9" s="41"/>
      <c r="C9" s="42"/>
      <c r="D9" s="41"/>
      <c r="E9" s="43"/>
      <c r="F9" s="23">
        <f aca="true" t="shared" si="24" ref="F9:F33">E9*D9</f>
        <v>0</v>
      </c>
      <c r="G9" s="43"/>
      <c r="H9" s="43"/>
      <c r="I9" s="43"/>
      <c r="J9" s="24">
        <f t="shared" si="1"/>
        <v>0</v>
      </c>
      <c r="K9" s="25" t="str">
        <f t="shared" si="2"/>
        <v> </v>
      </c>
      <c r="L9" s="44"/>
      <c r="M9" s="45"/>
      <c r="N9" s="46"/>
      <c r="O9" s="29">
        <f t="shared" si="3"/>
        <v>0</v>
      </c>
      <c r="P9" s="29">
        <f t="shared" si="4"/>
        <v>0</v>
      </c>
      <c r="Q9" s="43"/>
      <c r="R9" s="43"/>
      <c r="S9" s="43"/>
      <c r="T9" s="30">
        <f t="shared" si="5"/>
        <v>0</v>
      </c>
      <c r="U9" s="31">
        <f t="shared" si="6"/>
        <v>0</v>
      </c>
      <c r="V9" s="47">
        <f t="shared" si="0"/>
        <v>0</v>
      </c>
      <c r="W9" s="48" t="str">
        <f>IF(L9=0," ",L9-A9)</f>
        <v> </v>
      </c>
      <c r="X9" s="49">
        <f aca="true" t="shared" si="25" ref="X9:X33">IF(F9=0,0,((V9/F9)*100))</f>
        <v>0</v>
      </c>
      <c r="Y9" s="50">
        <f>IF(A9=0,0,IF(W9=0,X9*30,(X9/W9)*30))</f>
        <v>0</v>
      </c>
      <c r="Z9" s="51" t="str">
        <f t="shared" si="7"/>
        <v> </v>
      </c>
      <c r="AA9" s="53"/>
      <c r="AB9" s="42"/>
      <c r="AD9" s="38">
        <f t="shared" si="8"/>
        <v>0</v>
      </c>
      <c r="AE9" s="38">
        <f t="shared" si="9"/>
        <v>0</v>
      </c>
      <c r="AF9" s="39">
        <f t="shared" si="10"/>
        <v>0</v>
      </c>
      <c r="AG9" s="39">
        <f t="shared" si="11"/>
        <v>0</v>
      </c>
      <c r="AH9" s="39">
        <f>IF(W9&gt;0,F9,0)</f>
        <v>0</v>
      </c>
      <c r="AI9" s="39">
        <f>IF(W9=0,F9,0)</f>
        <v>0</v>
      </c>
      <c r="AJ9" s="39">
        <f t="shared" si="12"/>
        <v>0</v>
      </c>
      <c r="AK9" s="39">
        <f t="shared" si="13"/>
        <v>0</v>
      </c>
      <c r="AL9" s="39">
        <f t="shared" si="14"/>
        <v>0</v>
      </c>
      <c r="AM9" s="39">
        <f t="shared" si="15"/>
        <v>0</v>
      </c>
      <c r="AN9" s="39">
        <f t="shared" si="16"/>
        <v>0</v>
      </c>
      <c r="AO9" s="39">
        <f t="shared" si="17"/>
        <v>0</v>
      </c>
      <c r="AP9" s="39">
        <f t="shared" si="18"/>
        <v>0</v>
      </c>
      <c r="AQ9" s="39">
        <f t="shared" si="19"/>
        <v>0</v>
      </c>
      <c r="AR9" s="39">
        <f t="shared" si="20"/>
        <v>0</v>
      </c>
      <c r="AS9" s="39">
        <f t="shared" si="21"/>
        <v>0</v>
      </c>
      <c r="AT9" s="39">
        <f t="shared" si="22"/>
        <v>0</v>
      </c>
      <c r="AU9" s="39">
        <f t="shared" si="23"/>
        <v>0</v>
      </c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1.25">
      <c r="A10" s="40"/>
      <c r="B10" s="41"/>
      <c r="C10" s="42"/>
      <c r="D10" s="41"/>
      <c r="E10" s="43"/>
      <c r="F10" s="23">
        <f t="shared" si="24"/>
        <v>0</v>
      </c>
      <c r="G10" s="43"/>
      <c r="H10" s="43"/>
      <c r="I10" s="43"/>
      <c r="J10" s="24">
        <f t="shared" si="1"/>
        <v>0</v>
      </c>
      <c r="K10" s="25" t="str">
        <f t="shared" si="2"/>
        <v> </v>
      </c>
      <c r="L10" s="44"/>
      <c r="M10" s="45"/>
      <c r="N10" s="46"/>
      <c r="O10" s="29">
        <f t="shared" si="3"/>
        <v>0</v>
      </c>
      <c r="P10" s="29">
        <f t="shared" si="4"/>
        <v>0</v>
      </c>
      <c r="Q10" s="43"/>
      <c r="R10" s="43"/>
      <c r="S10" s="43"/>
      <c r="T10" s="30">
        <f t="shared" si="5"/>
        <v>0</v>
      </c>
      <c r="U10" s="31">
        <f t="shared" si="6"/>
        <v>0</v>
      </c>
      <c r="V10" s="47">
        <f t="shared" si="0"/>
        <v>0</v>
      </c>
      <c r="W10" s="48" t="str">
        <f>IF(L10=0," ",L10-A10)</f>
        <v> </v>
      </c>
      <c r="X10" s="49">
        <f t="shared" si="25"/>
        <v>0</v>
      </c>
      <c r="Y10" s="50">
        <f>IF(L10=0,0,IF(W10=0,X10*30,(X10/W10)*30))</f>
        <v>0</v>
      </c>
      <c r="Z10" s="51" t="str">
        <f t="shared" si="7"/>
        <v> </v>
      </c>
      <c r="AA10" s="53"/>
      <c r="AB10" s="42"/>
      <c r="AD10" s="38">
        <f t="shared" si="8"/>
        <v>0</v>
      </c>
      <c r="AE10" s="38">
        <f t="shared" si="9"/>
        <v>0</v>
      </c>
      <c r="AF10" s="39">
        <f t="shared" si="10"/>
        <v>0</v>
      </c>
      <c r="AG10" s="39">
        <f t="shared" si="11"/>
        <v>0</v>
      </c>
      <c r="AH10" s="39">
        <f>IF(W10&gt;0,F10,0)</f>
        <v>0</v>
      </c>
      <c r="AI10" s="39">
        <f>IF(W10=0,F10,0)</f>
        <v>0</v>
      </c>
      <c r="AJ10" s="39">
        <f t="shared" si="12"/>
        <v>0</v>
      </c>
      <c r="AK10" s="39">
        <f t="shared" si="13"/>
        <v>0</v>
      </c>
      <c r="AL10" s="39">
        <f t="shared" si="14"/>
        <v>0</v>
      </c>
      <c r="AM10" s="39">
        <f t="shared" si="15"/>
        <v>0</v>
      </c>
      <c r="AN10" s="39">
        <f t="shared" si="16"/>
        <v>0</v>
      </c>
      <c r="AO10" s="39">
        <f t="shared" si="17"/>
        <v>0</v>
      </c>
      <c r="AP10" s="39">
        <f t="shared" si="18"/>
        <v>0</v>
      </c>
      <c r="AQ10" s="39">
        <f t="shared" si="19"/>
        <v>0</v>
      </c>
      <c r="AR10" s="39">
        <f t="shared" si="20"/>
        <v>0</v>
      </c>
      <c r="AS10" s="39">
        <f t="shared" si="21"/>
        <v>0</v>
      </c>
      <c r="AT10" s="39">
        <f t="shared" si="22"/>
        <v>0</v>
      </c>
      <c r="AU10" s="39">
        <f t="shared" si="23"/>
        <v>0</v>
      </c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11.25">
      <c r="A11" s="40"/>
      <c r="B11" s="41"/>
      <c r="C11" s="42"/>
      <c r="D11" s="41"/>
      <c r="E11" s="43"/>
      <c r="F11" s="23">
        <f t="shared" si="24"/>
        <v>0</v>
      </c>
      <c r="G11" s="43"/>
      <c r="H11" s="43"/>
      <c r="I11" s="43"/>
      <c r="J11" s="24">
        <f t="shared" si="1"/>
        <v>0</v>
      </c>
      <c r="K11" s="25" t="str">
        <f t="shared" si="2"/>
        <v> </v>
      </c>
      <c r="L11" s="44"/>
      <c r="M11" s="45"/>
      <c r="N11" s="46"/>
      <c r="O11" s="29">
        <f t="shared" si="3"/>
        <v>0</v>
      </c>
      <c r="P11" s="29">
        <f t="shared" si="4"/>
        <v>0</v>
      </c>
      <c r="Q11" s="43"/>
      <c r="R11" s="43"/>
      <c r="S11" s="43"/>
      <c r="T11" s="30">
        <f t="shared" si="5"/>
        <v>0</v>
      </c>
      <c r="U11" s="31">
        <f t="shared" si="6"/>
        <v>0</v>
      </c>
      <c r="V11" s="47">
        <f t="shared" si="0"/>
        <v>0</v>
      </c>
      <c r="W11" s="48" t="str">
        <f aca="true" t="shared" si="26" ref="W11:W33">IF(L11=0," ",L11-A11)</f>
        <v> </v>
      </c>
      <c r="X11" s="49">
        <f t="shared" si="25"/>
        <v>0</v>
      </c>
      <c r="Y11" s="50">
        <f aca="true" t="shared" si="27" ref="Y11:Y33">IF(L11=0,0,IF(W11=0,X11*30,(X11/W11)*30))</f>
        <v>0</v>
      </c>
      <c r="Z11" s="51" t="str">
        <f t="shared" si="7"/>
        <v> </v>
      </c>
      <c r="AA11" s="53"/>
      <c r="AB11" s="42"/>
      <c r="AD11" s="38">
        <f t="shared" si="8"/>
        <v>0</v>
      </c>
      <c r="AE11" s="38">
        <f t="shared" si="9"/>
        <v>0</v>
      </c>
      <c r="AF11" s="39">
        <f t="shared" si="10"/>
        <v>0</v>
      </c>
      <c r="AG11" s="39">
        <f t="shared" si="11"/>
        <v>0</v>
      </c>
      <c r="AH11" s="39">
        <f>IF(W11&gt;0,F11,0)</f>
        <v>0</v>
      </c>
      <c r="AI11" s="39">
        <f>IF(W11=0,F11,0)</f>
        <v>0</v>
      </c>
      <c r="AJ11" s="39">
        <f t="shared" si="12"/>
        <v>0</v>
      </c>
      <c r="AK11" s="39">
        <f t="shared" si="13"/>
        <v>0</v>
      </c>
      <c r="AL11" s="39">
        <f t="shared" si="14"/>
        <v>0</v>
      </c>
      <c r="AM11" s="39">
        <f t="shared" si="15"/>
        <v>0</v>
      </c>
      <c r="AN11" s="39">
        <f t="shared" si="16"/>
        <v>0</v>
      </c>
      <c r="AO11" s="39">
        <f t="shared" si="17"/>
        <v>0</v>
      </c>
      <c r="AP11" s="39">
        <f t="shared" si="18"/>
        <v>0</v>
      </c>
      <c r="AQ11" s="39">
        <f t="shared" si="19"/>
        <v>0</v>
      </c>
      <c r="AR11" s="39">
        <f t="shared" si="20"/>
        <v>0</v>
      </c>
      <c r="AS11" s="39">
        <f t="shared" si="21"/>
        <v>0</v>
      </c>
      <c r="AT11" s="39">
        <f t="shared" si="22"/>
        <v>0</v>
      </c>
      <c r="AU11" s="39">
        <f t="shared" si="23"/>
        <v>0</v>
      </c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1.25">
      <c r="A12" s="40"/>
      <c r="B12" s="41"/>
      <c r="C12" s="42"/>
      <c r="D12" s="41"/>
      <c r="E12" s="43"/>
      <c r="F12" s="23">
        <f t="shared" si="24"/>
        <v>0</v>
      </c>
      <c r="G12" s="43"/>
      <c r="H12" s="43"/>
      <c r="I12" s="43"/>
      <c r="J12" s="24">
        <f t="shared" si="1"/>
        <v>0</v>
      </c>
      <c r="K12" s="25" t="str">
        <f t="shared" si="2"/>
        <v> </v>
      </c>
      <c r="L12" s="44"/>
      <c r="M12" s="45"/>
      <c r="N12" s="46"/>
      <c r="O12" s="29">
        <f t="shared" si="3"/>
        <v>0</v>
      </c>
      <c r="P12" s="29">
        <f t="shared" si="4"/>
        <v>0</v>
      </c>
      <c r="Q12" s="43"/>
      <c r="R12" s="43"/>
      <c r="S12" s="43"/>
      <c r="T12" s="30">
        <f t="shared" si="5"/>
        <v>0</v>
      </c>
      <c r="U12" s="31">
        <f t="shared" si="6"/>
        <v>0</v>
      </c>
      <c r="V12" s="47">
        <f t="shared" si="0"/>
        <v>0</v>
      </c>
      <c r="W12" s="48" t="str">
        <f t="shared" si="26"/>
        <v> </v>
      </c>
      <c r="X12" s="49">
        <f t="shared" si="25"/>
        <v>0</v>
      </c>
      <c r="Y12" s="50">
        <f t="shared" si="27"/>
        <v>0</v>
      </c>
      <c r="Z12" s="51" t="str">
        <f t="shared" si="7"/>
        <v> </v>
      </c>
      <c r="AA12" s="53"/>
      <c r="AB12" s="42"/>
      <c r="AD12" s="38">
        <f t="shared" si="8"/>
        <v>0</v>
      </c>
      <c r="AE12" s="38">
        <f t="shared" si="9"/>
        <v>0</v>
      </c>
      <c r="AF12" s="39">
        <f t="shared" si="10"/>
        <v>0</v>
      </c>
      <c r="AG12" s="39">
        <f t="shared" si="11"/>
        <v>0</v>
      </c>
      <c r="AH12" s="39">
        <f aca="true" t="shared" si="28" ref="AH12:AH33">IF(W12&gt;0,F12,0)</f>
        <v>0</v>
      </c>
      <c r="AI12" s="39">
        <f aca="true" t="shared" si="29" ref="AI12:AI33">IF(W12=0,F12,0)</f>
        <v>0</v>
      </c>
      <c r="AJ12" s="39">
        <f t="shared" si="12"/>
        <v>0</v>
      </c>
      <c r="AK12" s="39">
        <f t="shared" si="13"/>
        <v>0</v>
      </c>
      <c r="AL12" s="39">
        <f t="shared" si="14"/>
        <v>0</v>
      </c>
      <c r="AM12" s="39">
        <f t="shared" si="15"/>
        <v>0</v>
      </c>
      <c r="AN12" s="39">
        <f t="shared" si="16"/>
        <v>0</v>
      </c>
      <c r="AO12" s="39">
        <f t="shared" si="17"/>
        <v>0</v>
      </c>
      <c r="AP12" s="39">
        <f t="shared" si="18"/>
        <v>0</v>
      </c>
      <c r="AQ12" s="39">
        <f t="shared" si="19"/>
        <v>0</v>
      </c>
      <c r="AR12" s="39">
        <f t="shared" si="20"/>
        <v>0</v>
      </c>
      <c r="AS12" s="39">
        <f t="shared" si="21"/>
        <v>0</v>
      </c>
      <c r="AT12" s="39">
        <f t="shared" si="22"/>
        <v>0</v>
      </c>
      <c r="AU12" s="39">
        <f t="shared" si="23"/>
        <v>0</v>
      </c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1.25">
      <c r="A13" s="40"/>
      <c r="B13" s="41"/>
      <c r="C13" s="42"/>
      <c r="D13" s="41"/>
      <c r="E13" s="43"/>
      <c r="F13" s="23">
        <f t="shared" si="24"/>
        <v>0</v>
      </c>
      <c r="G13" s="43"/>
      <c r="H13" s="43"/>
      <c r="I13" s="43"/>
      <c r="J13" s="24">
        <f t="shared" si="1"/>
        <v>0</v>
      </c>
      <c r="K13" s="25" t="str">
        <f t="shared" si="2"/>
        <v> </v>
      </c>
      <c r="L13" s="44"/>
      <c r="M13" s="45"/>
      <c r="N13" s="46"/>
      <c r="O13" s="29">
        <f t="shared" si="3"/>
        <v>0</v>
      </c>
      <c r="P13" s="29">
        <f t="shared" si="4"/>
        <v>0</v>
      </c>
      <c r="Q13" s="43"/>
      <c r="R13" s="43"/>
      <c r="S13" s="43"/>
      <c r="T13" s="30">
        <f t="shared" si="5"/>
        <v>0</v>
      </c>
      <c r="U13" s="31">
        <f t="shared" si="6"/>
        <v>0</v>
      </c>
      <c r="V13" s="47">
        <f t="shared" si="0"/>
        <v>0</v>
      </c>
      <c r="W13" s="48" t="str">
        <f t="shared" si="26"/>
        <v> </v>
      </c>
      <c r="X13" s="49">
        <f t="shared" si="25"/>
        <v>0</v>
      </c>
      <c r="Y13" s="50">
        <f t="shared" si="27"/>
        <v>0</v>
      </c>
      <c r="Z13" s="51" t="str">
        <f t="shared" si="7"/>
        <v> </v>
      </c>
      <c r="AA13" s="53"/>
      <c r="AB13" s="42"/>
      <c r="AD13" s="38">
        <f t="shared" si="8"/>
        <v>0</v>
      </c>
      <c r="AE13" s="38">
        <f t="shared" si="9"/>
        <v>0</v>
      </c>
      <c r="AF13" s="39">
        <f t="shared" si="10"/>
        <v>0</v>
      </c>
      <c r="AG13" s="39">
        <f t="shared" si="11"/>
        <v>0</v>
      </c>
      <c r="AH13" s="39">
        <f t="shared" si="28"/>
        <v>0</v>
      </c>
      <c r="AI13" s="39">
        <f t="shared" si="29"/>
        <v>0</v>
      </c>
      <c r="AJ13" s="39">
        <f t="shared" si="12"/>
        <v>0</v>
      </c>
      <c r="AK13" s="39">
        <f t="shared" si="13"/>
        <v>0</v>
      </c>
      <c r="AL13" s="39">
        <f t="shared" si="14"/>
        <v>0</v>
      </c>
      <c r="AM13" s="39">
        <f t="shared" si="15"/>
        <v>0</v>
      </c>
      <c r="AN13" s="39">
        <f t="shared" si="16"/>
        <v>0</v>
      </c>
      <c r="AO13" s="39">
        <f t="shared" si="17"/>
        <v>0</v>
      </c>
      <c r="AP13" s="39">
        <f t="shared" si="18"/>
        <v>0</v>
      </c>
      <c r="AQ13" s="39">
        <f t="shared" si="19"/>
        <v>0</v>
      </c>
      <c r="AR13" s="39">
        <f t="shared" si="20"/>
        <v>0</v>
      </c>
      <c r="AS13" s="39">
        <f t="shared" si="21"/>
        <v>0</v>
      </c>
      <c r="AT13" s="39">
        <f t="shared" si="22"/>
        <v>0</v>
      </c>
      <c r="AU13" s="39">
        <f t="shared" si="23"/>
        <v>0</v>
      </c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11.25">
      <c r="A14" s="40"/>
      <c r="B14" s="41"/>
      <c r="C14" s="42"/>
      <c r="D14" s="41"/>
      <c r="E14" s="43"/>
      <c r="F14" s="23">
        <f t="shared" si="24"/>
        <v>0</v>
      </c>
      <c r="G14" s="43"/>
      <c r="H14" s="43"/>
      <c r="I14" s="43"/>
      <c r="J14" s="24">
        <f t="shared" si="1"/>
        <v>0</v>
      </c>
      <c r="K14" s="25" t="str">
        <f t="shared" si="2"/>
        <v> </v>
      </c>
      <c r="L14" s="44"/>
      <c r="M14" s="45"/>
      <c r="N14" s="46"/>
      <c r="O14" s="29">
        <f t="shared" si="3"/>
        <v>0</v>
      </c>
      <c r="P14" s="29">
        <f t="shared" si="4"/>
        <v>0</v>
      </c>
      <c r="Q14" s="43"/>
      <c r="R14" s="43"/>
      <c r="S14" s="43"/>
      <c r="T14" s="30">
        <f t="shared" si="5"/>
        <v>0</v>
      </c>
      <c r="U14" s="31">
        <f t="shared" si="6"/>
        <v>0</v>
      </c>
      <c r="V14" s="47">
        <f t="shared" si="0"/>
        <v>0</v>
      </c>
      <c r="W14" s="48" t="str">
        <f t="shared" si="26"/>
        <v> </v>
      </c>
      <c r="X14" s="49">
        <f t="shared" si="25"/>
        <v>0</v>
      </c>
      <c r="Y14" s="50">
        <f t="shared" si="27"/>
        <v>0</v>
      </c>
      <c r="Z14" s="51" t="str">
        <f t="shared" si="7"/>
        <v> </v>
      </c>
      <c r="AA14" s="53"/>
      <c r="AB14" s="42"/>
      <c r="AD14" s="38">
        <f t="shared" si="8"/>
        <v>0</v>
      </c>
      <c r="AE14" s="38">
        <f t="shared" si="9"/>
        <v>0</v>
      </c>
      <c r="AF14" s="39">
        <f t="shared" si="10"/>
        <v>0</v>
      </c>
      <c r="AG14" s="39">
        <f t="shared" si="11"/>
        <v>0</v>
      </c>
      <c r="AH14" s="39">
        <f t="shared" si="28"/>
        <v>0</v>
      </c>
      <c r="AI14" s="39">
        <f t="shared" si="29"/>
        <v>0</v>
      </c>
      <c r="AJ14" s="39">
        <f t="shared" si="12"/>
        <v>0</v>
      </c>
      <c r="AK14" s="39">
        <f t="shared" si="13"/>
        <v>0</v>
      </c>
      <c r="AL14" s="39">
        <f t="shared" si="14"/>
        <v>0</v>
      </c>
      <c r="AM14" s="39">
        <f t="shared" si="15"/>
        <v>0</v>
      </c>
      <c r="AN14" s="39">
        <f t="shared" si="16"/>
        <v>0</v>
      </c>
      <c r="AO14" s="39">
        <f t="shared" si="17"/>
        <v>0</v>
      </c>
      <c r="AP14" s="39">
        <f t="shared" si="18"/>
        <v>0</v>
      </c>
      <c r="AQ14" s="39">
        <f t="shared" si="19"/>
        <v>0</v>
      </c>
      <c r="AR14" s="39">
        <f t="shared" si="20"/>
        <v>0</v>
      </c>
      <c r="AS14" s="39">
        <f t="shared" si="21"/>
        <v>0</v>
      </c>
      <c r="AT14" s="39">
        <f t="shared" si="22"/>
        <v>0</v>
      </c>
      <c r="AU14" s="39">
        <f t="shared" si="23"/>
        <v>0</v>
      </c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1.25">
      <c r="A15" s="40"/>
      <c r="B15" s="41"/>
      <c r="C15" s="42"/>
      <c r="D15" s="41"/>
      <c r="E15" s="43"/>
      <c r="F15" s="23">
        <f t="shared" si="24"/>
        <v>0</v>
      </c>
      <c r="G15" s="54"/>
      <c r="H15" s="43"/>
      <c r="I15" s="43"/>
      <c r="J15" s="24">
        <f t="shared" si="1"/>
        <v>0</v>
      </c>
      <c r="K15" s="25" t="str">
        <f t="shared" si="2"/>
        <v> </v>
      </c>
      <c r="L15" s="44"/>
      <c r="M15" s="45"/>
      <c r="N15" s="46"/>
      <c r="O15" s="29">
        <f t="shared" si="3"/>
        <v>0</v>
      </c>
      <c r="P15" s="29">
        <f t="shared" si="4"/>
        <v>0</v>
      </c>
      <c r="Q15" s="43"/>
      <c r="R15" s="43"/>
      <c r="S15" s="43"/>
      <c r="T15" s="30">
        <f t="shared" si="5"/>
        <v>0</v>
      </c>
      <c r="U15" s="31">
        <f t="shared" si="6"/>
        <v>0</v>
      </c>
      <c r="V15" s="47">
        <f t="shared" si="0"/>
        <v>0</v>
      </c>
      <c r="W15" s="48" t="str">
        <f t="shared" si="26"/>
        <v> </v>
      </c>
      <c r="X15" s="49">
        <f t="shared" si="25"/>
        <v>0</v>
      </c>
      <c r="Y15" s="50">
        <f t="shared" si="27"/>
        <v>0</v>
      </c>
      <c r="Z15" s="51" t="str">
        <f t="shared" si="7"/>
        <v> </v>
      </c>
      <c r="AA15" s="53"/>
      <c r="AB15" s="42"/>
      <c r="AD15" s="38">
        <f t="shared" si="8"/>
        <v>0</v>
      </c>
      <c r="AE15" s="38">
        <f t="shared" si="9"/>
        <v>0</v>
      </c>
      <c r="AF15" s="39">
        <f t="shared" si="10"/>
        <v>0</v>
      </c>
      <c r="AG15" s="39">
        <f t="shared" si="11"/>
        <v>0</v>
      </c>
      <c r="AH15" s="39">
        <f t="shared" si="28"/>
        <v>0</v>
      </c>
      <c r="AI15" s="39">
        <f t="shared" si="29"/>
        <v>0</v>
      </c>
      <c r="AJ15" s="39">
        <f t="shared" si="12"/>
        <v>0</v>
      </c>
      <c r="AK15" s="39">
        <f t="shared" si="13"/>
        <v>0</v>
      </c>
      <c r="AL15" s="39">
        <f t="shared" si="14"/>
        <v>0</v>
      </c>
      <c r="AM15" s="39">
        <f t="shared" si="15"/>
        <v>0</v>
      </c>
      <c r="AN15" s="39">
        <f t="shared" si="16"/>
        <v>0</v>
      </c>
      <c r="AO15" s="39">
        <f t="shared" si="17"/>
        <v>0</v>
      </c>
      <c r="AP15" s="39">
        <f t="shared" si="18"/>
        <v>0</v>
      </c>
      <c r="AQ15" s="39">
        <f t="shared" si="19"/>
        <v>0</v>
      </c>
      <c r="AR15" s="39">
        <f t="shared" si="20"/>
        <v>0</v>
      </c>
      <c r="AS15" s="39">
        <f t="shared" si="21"/>
        <v>0</v>
      </c>
      <c r="AT15" s="39">
        <f t="shared" si="22"/>
        <v>0</v>
      </c>
      <c r="AU15" s="39">
        <f t="shared" si="23"/>
        <v>0</v>
      </c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1.25">
      <c r="A16" s="40"/>
      <c r="B16" s="41"/>
      <c r="C16" s="42"/>
      <c r="D16" s="41"/>
      <c r="E16" s="43"/>
      <c r="F16" s="23">
        <f t="shared" si="24"/>
        <v>0</v>
      </c>
      <c r="G16" s="54"/>
      <c r="H16" s="43"/>
      <c r="I16" s="43"/>
      <c r="J16" s="24">
        <f t="shared" si="1"/>
        <v>0</v>
      </c>
      <c r="K16" s="25" t="str">
        <f t="shared" si="2"/>
        <v> </v>
      </c>
      <c r="L16" s="44"/>
      <c r="M16" s="45"/>
      <c r="N16" s="46"/>
      <c r="O16" s="29">
        <f t="shared" si="3"/>
        <v>0</v>
      </c>
      <c r="P16" s="29">
        <f t="shared" si="4"/>
        <v>0</v>
      </c>
      <c r="Q16" s="43"/>
      <c r="R16" s="43"/>
      <c r="S16" s="43"/>
      <c r="T16" s="30">
        <f t="shared" si="5"/>
        <v>0</v>
      </c>
      <c r="U16" s="31">
        <f t="shared" si="6"/>
        <v>0</v>
      </c>
      <c r="V16" s="47">
        <f t="shared" si="0"/>
        <v>0</v>
      </c>
      <c r="W16" s="48" t="str">
        <f t="shared" si="26"/>
        <v> </v>
      </c>
      <c r="X16" s="49">
        <f t="shared" si="25"/>
        <v>0</v>
      </c>
      <c r="Y16" s="50">
        <f t="shared" si="27"/>
        <v>0</v>
      </c>
      <c r="Z16" s="51" t="str">
        <f t="shared" si="7"/>
        <v> </v>
      </c>
      <c r="AA16" s="53"/>
      <c r="AB16" s="42"/>
      <c r="AD16" s="38">
        <f t="shared" si="8"/>
        <v>0</v>
      </c>
      <c r="AE16" s="38">
        <f t="shared" si="9"/>
        <v>0</v>
      </c>
      <c r="AF16" s="39">
        <f t="shared" si="10"/>
        <v>0</v>
      </c>
      <c r="AG16" s="39">
        <f t="shared" si="11"/>
        <v>0</v>
      </c>
      <c r="AH16" s="39">
        <f t="shared" si="28"/>
        <v>0</v>
      </c>
      <c r="AI16" s="39">
        <f t="shared" si="29"/>
        <v>0</v>
      </c>
      <c r="AJ16" s="39">
        <f t="shared" si="12"/>
        <v>0</v>
      </c>
      <c r="AK16" s="39">
        <f t="shared" si="13"/>
        <v>0</v>
      </c>
      <c r="AL16" s="39">
        <f t="shared" si="14"/>
        <v>0</v>
      </c>
      <c r="AM16" s="39">
        <f t="shared" si="15"/>
        <v>0</v>
      </c>
      <c r="AN16" s="39">
        <f t="shared" si="16"/>
        <v>0</v>
      </c>
      <c r="AO16" s="39">
        <f t="shared" si="17"/>
        <v>0</v>
      </c>
      <c r="AP16" s="39">
        <f t="shared" si="18"/>
        <v>0</v>
      </c>
      <c r="AQ16" s="39">
        <f t="shared" si="19"/>
        <v>0</v>
      </c>
      <c r="AR16" s="39">
        <f t="shared" si="20"/>
        <v>0</v>
      </c>
      <c r="AS16" s="39">
        <f t="shared" si="21"/>
        <v>0</v>
      </c>
      <c r="AT16" s="39">
        <f t="shared" si="22"/>
        <v>0</v>
      </c>
      <c r="AU16" s="39">
        <f t="shared" si="23"/>
        <v>0</v>
      </c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11.25">
      <c r="A17" s="55"/>
      <c r="B17" s="41"/>
      <c r="C17" s="42"/>
      <c r="D17" s="53"/>
      <c r="E17" s="43"/>
      <c r="F17" s="23">
        <f t="shared" si="24"/>
        <v>0</v>
      </c>
      <c r="G17" s="54"/>
      <c r="H17" s="43"/>
      <c r="I17" s="43"/>
      <c r="J17" s="24">
        <f t="shared" si="1"/>
        <v>0</v>
      </c>
      <c r="K17" s="25" t="str">
        <f t="shared" si="2"/>
        <v> </v>
      </c>
      <c r="L17" s="44"/>
      <c r="M17" s="45"/>
      <c r="N17" s="46"/>
      <c r="O17" s="29">
        <f t="shared" si="3"/>
        <v>0</v>
      </c>
      <c r="P17" s="29">
        <f t="shared" si="4"/>
        <v>0</v>
      </c>
      <c r="Q17" s="43"/>
      <c r="R17" s="43"/>
      <c r="S17" s="43"/>
      <c r="T17" s="30">
        <f t="shared" si="5"/>
        <v>0</v>
      </c>
      <c r="U17" s="31">
        <f t="shared" si="6"/>
        <v>0</v>
      </c>
      <c r="V17" s="47">
        <f t="shared" si="0"/>
        <v>0</v>
      </c>
      <c r="W17" s="48" t="str">
        <f t="shared" si="26"/>
        <v> </v>
      </c>
      <c r="X17" s="49">
        <f t="shared" si="25"/>
        <v>0</v>
      </c>
      <c r="Y17" s="50">
        <f t="shared" si="27"/>
        <v>0</v>
      </c>
      <c r="Z17" s="51" t="str">
        <f t="shared" si="7"/>
        <v> </v>
      </c>
      <c r="AA17" s="53"/>
      <c r="AB17" s="42"/>
      <c r="AD17" s="38">
        <f t="shared" si="8"/>
        <v>0</v>
      </c>
      <c r="AE17" s="38">
        <f t="shared" si="9"/>
        <v>0</v>
      </c>
      <c r="AF17" s="39">
        <f t="shared" si="10"/>
        <v>0</v>
      </c>
      <c r="AG17" s="39">
        <f t="shared" si="11"/>
        <v>0</v>
      </c>
      <c r="AH17" s="39">
        <f t="shared" si="28"/>
        <v>0</v>
      </c>
      <c r="AI17" s="39">
        <f t="shared" si="29"/>
        <v>0</v>
      </c>
      <c r="AJ17" s="39">
        <f t="shared" si="12"/>
        <v>0</v>
      </c>
      <c r="AK17" s="39">
        <f t="shared" si="13"/>
        <v>0</v>
      </c>
      <c r="AL17" s="39">
        <f t="shared" si="14"/>
        <v>0</v>
      </c>
      <c r="AM17" s="39">
        <f t="shared" si="15"/>
        <v>0</v>
      </c>
      <c r="AN17" s="39">
        <f t="shared" si="16"/>
        <v>0</v>
      </c>
      <c r="AO17" s="39">
        <f t="shared" si="17"/>
        <v>0</v>
      </c>
      <c r="AP17" s="39">
        <f t="shared" si="18"/>
        <v>0</v>
      </c>
      <c r="AQ17" s="39">
        <f t="shared" si="19"/>
        <v>0</v>
      </c>
      <c r="AR17" s="39">
        <f t="shared" si="20"/>
        <v>0</v>
      </c>
      <c r="AS17" s="39">
        <f t="shared" si="21"/>
        <v>0</v>
      </c>
      <c r="AT17" s="39">
        <f t="shared" si="22"/>
        <v>0</v>
      </c>
      <c r="AU17" s="39">
        <f t="shared" si="23"/>
        <v>0</v>
      </c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11.25">
      <c r="A18" s="55"/>
      <c r="B18" s="41"/>
      <c r="C18" s="42"/>
      <c r="D18" s="53"/>
      <c r="E18" s="43"/>
      <c r="F18" s="23">
        <f t="shared" si="24"/>
        <v>0</v>
      </c>
      <c r="G18" s="54"/>
      <c r="H18" s="43"/>
      <c r="I18" s="43"/>
      <c r="J18" s="24">
        <f t="shared" si="1"/>
        <v>0</v>
      </c>
      <c r="K18" s="25" t="str">
        <f t="shared" si="2"/>
        <v> </v>
      </c>
      <c r="L18" s="56"/>
      <c r="M18" s="45"/>
      <c r="N18" s="46"/>
      <c r="O18" s="29">
        <f t="shared" si="3"/>
        <v>0</v>
      </c>
      <c r="P18" s="29">
        <f t="shared" si="4"/>
        <v>0</v>
      </c>
      <c r="Q18" s="54"/>
      <c r="R18" s="43"/>
      <c r="S18" s="43"/>
      <c r="T18" s="30">
        <f t="shared" si="5"/>
        <v>0</v>
      </c>
      <c r="U18" s="31">
        <f t="shared" si="6"/>
        <v>0</v>
      </c>
      <c r="V18" s="47">
        <f t="shared" si="0"/>
        <v>0</v>
      </c>
      <c r="W18" s="48" t="str">
        <f t="shared" si="26"/>
        <v> </v>
      </c>
      <c r="X18" s="49">
        <f t="shared" si="25"/>
        <v>0</v>
      </c>
      <c r="Y18" s="50">
        <f t="shared" si="27"/>
        <v>0</v>
      </c>
      <c r="Z18" s="51" t="str">
        <f t="shared" si="7"/>
        <v> </v>
      </c>
      <c r="AA18" s="53"/>
      <c r="AB18" s="42"/>
      <c r="AD18" s="38">
        <f t="shared" si="8"/>
        <v>0</v>
      </c>
      <c r="AE18" s="38">
        <f t="shared" si="9"/>
        <v>0</v>
      </c>
      <c r="AF18" s="39">
        <f t="shared" si="10"/>
        <v>0</v>
      </c>
      <c r="AG18" s="39">
        <f t="shared" si="11"/>
        <v>0</v>
      </c>
      <c r="AH18" s="39">
        <f t="shared" si="28"/>
        <v>0</v>
      </c>
      <c r="AI18" s="39">
        <f t="shared" si="29"/>
        <v>0</v>
      </c>
      <c r="AJ18" s="39">
        <f t="shared" si="12"/>
        <v>0</v>
      </c>
      <c r="AK18" s="39">
        <f t="shared" si="13"/>
        <v>0</v>
      </c>
      <c r="AL18" s="39">
        <f t="shared" si="14"/>
        <v>0</v>
      </c>
      <c r="AM18" s="39">
        <f t="shared" si="15"/>
        <v>0</v>
      </c>
      <c r="AN18" s="39">
        <f t="shared" si="16"/>
        <v>0</v>
      </c>
      <c r="AO18" s="39">
        <f t="shared" si="17"/>
        <v>0</v>
      </c>
      <c r="AP18" s="39">
        <f t="shared" si="18"/>
        <v>0</v>
      </c>
      <c r="AQ18" s="39">
        <f t="shared" si="19"/>
        <v>0</v>
      </c>
      <c r="AR18" s="39">
        <f t="shared" si="20"/>
        <v>0</v>
      </c>
      <c r="AS18" s="39">
        <f t="shared" si="21"/>
        <v>0</v>
      </c>
      <c r="AT18" s="39">
        <f t="shared" si="22"/>
        <v>0</v>
      </c>
      <c r="AU18" s="39">
        <f t="shared" si="23"/>
        <v>0</v>
      </c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11.25">
      <c r="A19" s="55"/>
      <c r="B19" s="41"/>
      <c r="C19" s="42"/>
      <c r="D19" s="53"/>
      <c r="E19" s="54"/>
      <c r="F19" s="23">
        <f t="shared" si="24"/>
        <v>0</v>
      </c>
      <c r="G19" s="54"/>
      <c r="H19" s="54"/>
      <c r="I19" s="54"/>
      <c r="J19" s="24">
        <f t="shared" si="1"/>
        <v>0</v>
      </c>
      <c r="K19" s="25" t="str">
        <f t="shared" si="2"/>
        <v> </v>
      </c>
      <c r="L19" s="56"/>
      <c r="M19" s="45"/>
      <c r="N19" s="43"/>
      <c r="O19" s="29">
        <f t="shared" si="3"/>
        <v>0</v>
      </c>
      <c r="P19" s="29">
        <f t="shared" si="4"/>
        <v>0</v>
      </c>
      <c r="Q19" s="54"/>
      <c r="R19" s="54"/>
      <c r="S19" s="54"/>
      <c r="T19" s="30">
        <f t="shared" si="5"/>
        <v>0</v>
      </c>
      <c r="U19" s="31">
        <f t="shared" si="6"/>
        <v>0</v>
      </c>
      <c r="V19" s="47">
        <f t="shared" si="0"/>
        <v>0</v>
      </c>
      <c r="W19" s="48" t="str">
        <f t="shared" si="26"/>
        <v> </v>
      </c>
      <c r="X19" s="49">
        <f t="shared" si="25"/>
        <v>0</v>
      </c>
      <c r="Y19" s="50">
        <f t="shared" si="27"/>
        <v>0</v>
      </c>
      <c r="Z19" s="51" t="str">
        <f t="shared" si="7"/>
        <v> </v>
      </c>
      <c r="AA19" s="53"/>
      <c r="AB19" s="42"/>
      <c r="AD19" s="38">
        <f t="shared" si="8"/>
        <v>0</v>
      </c>
      <c r="AE19" s="38">
        <f t="shared" si="9"/>
        <v>0</v>
      </c>
      <c r="AF19" s="39">
        <f t="shared" si="10"/>
        <v>0</v>
      </c>
      <c r="AG19" s="39">
        <f t="shared" si="11"/>
        <v>0</v>
      </c>
      <c r="AH19" s="39">
        <f t="shared" si="28"/>
        <v>0</v>
      </c>
      <c r="AI19" s="39">
        <f t="shared" si="29"/>
        <v>0</v>
      </c>
      <c r="AJ19" s="39">
        <f t="shared" si="12"/>
        <v>0</v>
      </c>
      <c r="AK19" s="39">
        <f t="shared" si="13"/>
        <v>0</v>
      </c>
      <c r="AL19" s="39">
        <f t="shared" si="14"/>
        <v>0</v>
      </c>
      <c r="AM19" s="39">
        <f t="shared" si="15"/>
        <v>0</v>
      </c>
      <c r="AN19" s="39">
        <f t="shared" si="16"/>
        <v>0</v>
      </c>
      <c r="AO19" s="39">
        <f t="shared" si="17"/>
        <v>0</v>
      </c>
      <c r="AP19" s="39">
        <f t="shared" si="18"/>
        <v>0</v>
      </c>
      <c r="AQ19" s="39">
        <f t="shared" si="19"/>
        <v>0</v>
      </c>
      <c r="AR19" s="39">
        <f t="shared" si="20"/>
        <v>0</v>
      </c>
      <c r="AS19" s="39">
        <f t="shared" si="21"/>
        <v>0</v>
      </c>
      <c r="AT19" s="39">
        <f t="shared" si="22"/>
        <v>0</v>
      </c>
      <c r="AU19" s="39">
        <f t="shared" si="23"/>
        <v>0</v>
      </c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11.25">
      <c r="A20" s="55"/>
      <c r="B20" s="41"/>
      <c r="C20" s="42"/>
      <c r="D20" s="53"/>
      <c r="E20" s="54"/>
      <c r="F20" s="23">
        <f t="shared" si="24"/>
        <v>0</v>
      </c>
      <c r="G20" s="54"/>
      <c r="H20" s="54"/>
      <c r="I20" s="54"/>
      <c r="J20" s="24">
        <f t="shared" si="1"/>
        <v>0</v>
      </c>
      <c r="K20" s="25" t="str">
        <f t="shared" si="2"/>
        <v> </v>
      </c>
      <c r="L20" s="56"/>
      <c r="M20" s="57"/>
      <c r="N20" s="43"/>
      <c r="O20" s="29">
        <f t="shared" si="3"/>
        <v>0</v>
      </c>
      <c r="P20" s="29">
        <f t="shared" si="4"/>
        <v>0</v>
      </c>
      <c r="Q20" s="54"/>
      <c r="R20" s="54"/>
      <c r="S20" s="54"/>
      <c r="T20" s="30">
        <f t="shared" si="5"/>
        <v>0</v>
      </c>
      <c r="U20" s="31">
        <f t="shared" si="6"/>
        <v>0</v>
      </c>
      <c r="V20" s="47">
        <f t="shared" si="0"/>
        <v>0</v>
      </c>
      <c r="W20" s="48" t="str">
        <f t="shared" si="26"/>
        <v> </v>
      </c>
      <c r="X20" s="49">
        <f t="shared" si="25"/>
        <v>0</v>
      </c>
      <c r="Y20" s="50">
        <f t="shared" si="27"/>
        <v>0</v>
      </c>
      <c r="Z20" s="51" t="str">
        <f t="shared" si="7"/>
        <v> </v>
      </c>
      <c r="AA20" s="53"/>
      <c r="AB20" s="42"/>
      <c r="AD20" s="38">
        <f t="shared" si="8"/>
        <v>0</v>
      </c>
      <c r="AE20" s="38">
        <f t="shared" si="9"/>
        <v>0</v>
      </c>
      <c r="AF20" s="39">
        <f t="shared" si="10"/>
        <v>0</v>
      </c>
      <c r="AG20" s="39">
        <f t="shared" si="11"/>
        <v>0</v>
      </c>
      <c r="AH20" s="39">
        <f t="shared" si="28"/>
        <v>0</v>
      </c>
      <c r="AI20" s="39">
        <f t="shared" si="29"/>
        <v>0</v>
      </c>
      <c r="AJ20" s="39">
        <f t="shared" si="12"/>
        <v>0</v>
      </c>
      <c r="AK20" s="39">
        <f t="shared" si="13"/>
        <v>0</v>
      </c>
      <c r="AL20" s="39">
        <f t="shared" si="14"/>
        <v>0</v>
      </c>
      <c r="AM20" s="39">
        <f t="shared" si="15"/>
        <v>0</v>
      </c>
      <c r="AN20" s="39">
        <f t="shared" si="16"/>
        <v>0</v>
      </c>
      <c r="AO20" s="39">
        <f t="shared" si="17"/>
        <v>0</v>
      </c>
      <c r="AP20" s="39">
        <f t="shared" si="18"/>
        <v>0</v>
      </c>
      <c r="AQ20" s="39">
        <f t="shared" si="19"/>
        <v>0</v>
      </c>
      <c r="AR20" s="39">
        <f t="shared" si="20"/>
        <v>0</v>
      </c>
      <c r="AS20" s="39">
        <f t="shared" si="21"/>
        <v>0</v>
      </c>
      <c r="AT20" s="39">
        <f t="shared" si="22"/>
        <v>0</v>
      </c>
      <c r="AU20" s="39">
        <f t="shared" si="23"/>
        <v>0</v>
      </c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11.25">
      <c r="A21" s="55"/>
      <c r="B21" s="41"/>
      <c r="C21" s="42"/>
      <c r="D21" s="53"/>
      <c r="E21" s="54"/>
      <c r="F21" s="23">
        <f t="shared" si="24"/>
        <v>0</v>
      </c>
      <c r="G21" s="54"/>
      <c r="H21" s="54"/>
      <c r="I21" s="54"/>
      <c r="J21" s="24">
        <f t="shared" si="1"/>
        <v>0</v>
      </c>
      <c r="K21" s="25" t="str">
        <f t="shared" si="2"/>
        <v> </v>
      </c>
      <c r="L21" s="56"/>
      <c r="M21" s="57"/>
      <c r="N21" s="43"/>
      <c r="O21" s="29">
        <f t="shared" si="3"/>
        <v>0</v>
      </c>
      <c r="P21" s="29">
        <f t="shared" si="4"/>
        <v>0</v>
      </c>
      <c r="Q21" s="54"/>
      <c r="R21" s="54"/>
      <c r="S21" s="54"/>
      <c r="T21" s="30">
        <f t="shared" si="5"/>
        <v>0</v>
      </c>
      <c r="U21" s="31">
        <f t="shared" si="6"/>
        <v>0</v>
      </c>
      <c r="V21" s="47">
        <f t="shared" si="0"/>
        <v>0</v>
      </c>
      <c r="W21" s="48" t="str">
        <f t="shared" si="26"/>
        <v> </v>
      </c>
      <c r="X21" s="49">
        <f t="shared" si="25"/>
        <v>0</v>
      </c>
      <c r="Y21" s="50">
        <f t="shared" si="27"/>
        <v>0</v>
      </c>
      <c r="Z21" s="51" t="str">
        <f t="shared" si="7"/>
        <v> </v>
      </c>
      <c r="AA21" s="53"/>
      <c r="AB21" s="42"/>
      <c r="AD21" s="38">
        <f t="shared" si="8"/>
        <v>0</v>
      </c>
      <c r="AE21" s="38">
        <f t="shared" si="9"/>
        <v>0</v>
      </c>
      <c r="AF21" s="39">
        <f t="shared" si="10"/>
        <v>0</v>
      </c>
      <c r="AG21" s="39">
        <f t="shared" si="11"/>
        <v>0</v>
      </c>
      <c r="AH21" s="39">
        <f t="shared" si="28"/>
        <v>0</v>
      </c>
      <c r="AI21" s="39">
        <f t="shared" si="29"/>
        <v>0</v>
      </c>
      <c r="AJ21" s="39">
        <f t="shared" si="12"/>
        <v>0</v>
      </c>
      <c r="AK21" s="39">
        <f t="shared" si="13"/>
        <v>0</v>
      </c>
      <c r="AL21" s="39">
        <f t="shared" si="14"/>
        <v>0</v>
      </c>
      <c r="AM21" s="39">
        <f t="shared" si="15"/>
        <v>0</v>
      </c>
      <c r="AN21" s="39">
        <f t="shared" si="16"/>
        <v>0</v>
      </c>
      <c r="AO21" s="39">
        <f t="shared" si="17"/>
        <v>0</v>
      </c>
      <c r="AP21" s="39">
        <f t="shared" si="18"/>
        <v>0</v>
      </c>
      <c r="AQ21" s="39">
        <f t="shared" si="19"/>
        <v>0</v>
      </c>
      <c r="AR21" s="39">
        <f t="shared" si="20"/>
        <v>0</v>
      </c>
      <c r="AS21" s="39">
        <f t="shared" si="21"/>
        <v>0</v>
      </c>
      <c r="AT21" s="39">
        <f t="shared" si="22"/>
        <v>0</v>
      </c>
      <c r="AU21" s="39">
        <f t="shared" si="23"/>
        <v>0</v>
      </c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11.25">
      <c r="A22" s="55"/>
      <c r="B22" s="41"/>
      <c r="C22" s="42"/>
      <c r="D22" s="53"/>
      <c r="E22" s="54"/>
      <c r="F22" s="23">
        <f t="shared" si="24"/>
        <v>0</v>
      </c>
      <c r="G22" s="54"/>
      <c r="H22" s="54"/>
      <c r="I22" s="54"/>
      <c r="J22" s="24">
        <f t="shared" si="1"/>
        <v>0</v>
      </c>
      <c r="K22" s="25" t="str">
        <f t="shared" si="2"/>
        <v> </v>
      </c>
      <c r="L22" s="56"/>
      <c r="M22" s="57"/>
      <c r="N22" s="43"/>
      <c r="O22" s="29">
        <f t="shared" si="3"/>
        <v>0</v>
      </c>
      <c r="P22" s="29">
        <f t="shared" si="4"/>
        <v>0</v>
      </c>
      <c r="Q22" s="54"/>
      <c r="R22" s="54"/>
      <c r="S22" s="54"/>
      <c r="T22" s="30">
        <f t="shared" si="5"/>
        <v>0</v>
      </c>
      <c r="U22" s="31">
        <f t="shared" si="6"/>
        <v>0</v>
      </c>
      <c r="V22" s="47">
        <f t="shared" si="0"/>
        <v>0</v>
      </c>
      <c r="W22" s="48" t="str">
        <f t="shared" si="26"/>
        <v> </v>
      </c>
      <c r="X22" s="49">
        <f t="shared" si="25"/>
        <v>0</v>
      </c>
      <c r="Y22" s="50">
        <f t="shared" si="27"/>
        <v>0</v>
      </c>
      <c r="Z22" s="51" t="str">
        <f t="shared" si="7"/>
        <v> </v>
      </c>
      <c r="AA22" s="53"/>
      <c r="AB22" s="42"/>
      <c r="AD22" s="38">
        <f t="shared" si="8"/>
        <v>0</v>
      </c>
      <c r="AE22" s="38">
        <f t="shared" si="9"/>
        <v>0</v>
      </c>
      <c r="AF22" s="39">
        <f t="shared" si="10"/>
        <v>0</v>
      </c>
      <c r="AG22" s="39">
        <f t="shared" si="11"/>
        <v>0</v>
      </c>
      <c r="AH22" s="39">
        <f t="shared" si="28"/>
        <v>0</v>
      </c>
      <c r="AI22" s="39">
        <f t="shared" si="29"/>
        <v>0</v>
      </c>
      <c r="AJ22" s="39">
        <f t="shared" si="12"/>
        <v>0</v>
      </c>
      <c r="AK22" s="39">
        <f t="shared" si="13"/>
        <v>0</v>
      </c>
      <c r="AL22" s="39">
        <f t="shared" si="14"/>
        <v>0</v>
      </c>
      <c r="AM22" s="39">
        <f t="shared" si="15"/>
        <v>0</v>
      </c>
      <c r="AN22" s="39">
        <f t="shared" si="16"/>
        <v>0</v>
      </c>
      <c r="AO22" s="39">
        <f t="shared" si="17"/>
        <v>0</v>
      </c>
      <c r="AP22" s="39">
        <f t="shared" si="18"/>
        <v>0</v>
      </c>
      <c r="AQ22" s="39">
        <f t="shared" si="19"/>
        <v>0</v>
      </c>
      <c r="AR22" s="39">
        <f t="shared" si="20"/>
        <v>0</v>
      </c>
      <c r="AS22" s="39">
        <f t="shared" si="21"/>
        <v>0</v>
      </c>
      <c r="AT22" s="39">
        <f t="shared" si="22"/>
        <v>0</v>
      </c>
      <c r="AU22" s="39">
        <f t="shared" si="23"/>
        <v>0</v>
      </c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1.25">
      <c r="A23" s="55"/>
      <c r="B23" s="41"/>
      <c r="C23" s="42"/>
      <c r="D23" s="53"/>
      <c r="E23" s="54"/>
      <c r="F23" s="23">
        <f t="shared" si="24"/>
        <v>0</v>
      </c>
      <c r="G23" s="54"/>
      <c r="H23" s="54"/>
      <c r="I23" s="54"/>
      <c r="J23" s="24">
        <f t="shared" si="1"/>
        <v>0</v>
      </c>
      <c r="K23" s="25" t="str">
        <f t="shared" si="2"/>
        <v> </v>
      </c>
      <c r="L23" s="56"/>
      <c r="M23" s="57"/>
      <c r="N23" s="43"/>
      <c r="O23" s="29">
        <f t="shared" si="3"/>
        <v>0</v>
      </c>
      <c r="P23" s="29">
        <f t="shared" si="4"/>
        <v>0</v>
      </c>
      <c r="Q23" s="54"/>
      <c r="R23" s="54"/>
      <c r="S23" s="54"/>
      <c r="T23" s="30">
        <f t="shared" si="5"/>
        <v>0</v>
      </c>
      <c r="U23" s="31">
        <f t="shared" si="6"/>
        <v>0</v>
      </c>
      <c r="V23" s="47">
        <f t="shared" si="0"/>
        <v>0</v>
      </c>
      <c r="W23" s="48" t="str">
        <f t="shared" si="26"/>
        <v> </v>
      </c>
      <c r="X23" s="49">
        <f t="shared" si="25"/>
        <v>0</v>
      </c>
      <c r="Y23" s="50">
        <f t="shared" si="27"/>
        <v>0</v>
      </c>
      <c r="Z23" s="51" t="str">
        <f t="shared" si="7"/>
        <v> </v>
      </c>
      <c r="AA23" s="53"/>
      <c r="AB23" s="42"/>
      <c r="AD23" s="38">
        <f t="shared" si="8"/>
        <v>0</v>
      </c>
      <c r="AE23" s="38">
        <f t="shared" si="9"/>
        <v>0</v>
      </c>
      <c r="AF23" s="39">
        <f t="shared" si="10"/>
        <v>0</v>
      </c>
      <c r="AG23" s="39">
        <f t="shared" si="11"/>
        <v>0</v>
      </c>
      <c r="AH23" s="39">
        <f t="shared" si="28"/>
        <v>0</v>
      </c>
      <c r="AI23" s="39">
        <f t="shared" si="29"/>
        <v>0</v>
      </c>
      <c r="AJ23" s="39">
        <f t="shared" si="12"/>
        <v>0</v>
      </c>
      <c r="AK23" s="39">
        <f t="shared" si="13"/>
        <v>0</v>
      </c>
      <c r="AL23" s="39">
        <f t="shared" si="14"/>
        <v>0</v>
      </c>
      <c r="AM23" s="39">
        <f t="shared" si="15"/>
        <v>0</v>
      </c>
      <c r="AN23" s="39">
        <f t="shared" si="16"/>
        <v>0</v>
      </c>
      <c r="AO23" s="39">
        <f t="shared" si="17"/>
        <v>0</v>
      </c>
      <c r="AP23" s="39">
        <f t="shared" si="18"/>
        <v>0</v>
      </c>
      <c r="AQ23" s="39">
        <f t="shared" si="19"/>
        <v>0</v>
      </c>
      <c r="AR23" s="39">
        <f t="shared" si="20"/>
        <v>0</v>
      </c>
      <c r="AS23" s="39">
        <f t="shared" si="21"/>
        <v>0</v>
      </c>
      <c r="AT23" s="39">
        <f t="shared" si="22"/>
        <v>0</v>
      </c>
      <c r="AU23" s="39">
        <f t="shared" si="23"/>
        <v>0</v>
      </c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1.25">
      <c r="A24" s="55"/>
      <c r="B24" s="41"/>
      <c r="C24" s="42"/>
      <c r="D24" s="53"/>
      <c r="E24" s="54"/>
      <c r="F24" s="23">
        <f t="shared" si="24"/>
        <v>0</v>
      </c>
      <c r="G24" s="54"/>
      <c r="H24" s="54"/>
      <c r="I24" s="54"/>
      <c r="J24" s="24">
        <f t="shared" si="1"/>
        <v>0</v>
      </c>
      <c r="K24" s="25" t="str">
        <f t="shared" si="2"/>
        <v> </v>
      </c>
      <c r="L24" s="56"/>
      <c r="M24" s="57"/>
      <c r="N24" s="43"/>
      <c r="O24" s="29">
        <f t="shared" si="3"/>
        <v>0</v>
      </c>
      <c r="P24" s="29">
        <f t="shared" si="4"/>
        <v>0</v>
      </c>
      <c r="Q24" s="54"/>
      <c r="R24" s="54"/>
      <c r="S24" s="54"/>
      <c r="T24" s="30">
        <f t="shared" si="5"/>
        <v>0</v>
      </c>
      <c r="U24" s="31">
        <f t="shared" si="6"/>
        <v>0</v>
      </c>
      <c r="V24" s="47">
        <f t="shared" si="0"/>
        <v>0</v>
      </c>
      <c r="W24" s="48" t="str">
        <f t="shared" si="26"/>
        <v> </v>
      </c>
      <c r="X24" s="49">
        <f t="shared" si="25"/>
        <v>0</v>
      </c>
      <c r="Y24" s="50">
        <f t="shared" si="27"/>
        <v>0</v>
      </c>
      <c r="Z24" s="51" t="str">
        <f t="shared" si="7"/>
        <v> </v>
      </c>
      <c r="AA24" s="53"/>
      <c r="AB24" s="42"/>
      <c r="AD24" s="38">
        <f t="shared" si="8"/>
        <v>0</v>
      </c>
      <c r="AE24" s="38">
        <f t="shared" si="9"/>
        <v>0</v>
      </c>
      <c r="AF24" s="39">
        <f t="shared" si="10"/>
        <v>0</v>
      </c>
      <c r="AG24" s="39">
        <f t="shared" si="11"/>
        <v>0</v>
      </c>
      <c r="AH24" s="39">
        <f t="shared" si="28"/>
        <v>0</v>
      </c>
      <c r="AI24" s="39">
        <f t="shared" si="29"/>
        <v>0</v>
      </c>
      <c r="AJ24" s="39">
        <f t="shared" si="12"/>
        <v>0</v>
      </c>
      <c r="AK24" s="39">
        <f t="shared" si="13"/>
        <v>0</v>
      </c>
      <c r="AL24" s="39">
        <f t="shared" si="14"/>
        <v>0</v>
      </c>
      <c r="AM24" s="39">
        <f t="shared" si="15"/>
        <v>0</v>
      </c>
      <c r="AN24" s="39">
        <f t="shared" si="16"/>
        <v>0</v>
      </c>
      <c r="AO24" s="39">
        <f t="shared" si="17"/>
        <v>0</v>
      </c>
      <c r="AP24" s="39">
        <f t="shared" si="18"/>
        <v>0</v>
      </c>
      <c r="AQ24" s="39">
        <f t="shared" si="19"/>
        <v>0</v>
      </c>
      <c r="AR24" s="39">
        <f t="shared" si="20"/>
        <v>0</v>
      </c>
      <c r="AS24" s="39">
        <f t="shared" si="21"/>
        <v>0</v>
      </c>
      <c r="AT24" s="39">
        <f t="shared" si="22"/>
        <v>0</v>
      </c>
      <c r="AU24" s="39">
        <f t="shared" si="23"/>
        <v>0</v>
      </c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1.25">
      <c r="A25" s="55"/>
      <c r="B25" s="41"/>
      <c r="C25" s="42"/>
      <c r="D25" s="53"/>
      <c r="E25" s="54"/>
      <c r="F25" s="23">
        <f t="shared" si="24"/>
        <v>0</v>
      </c>
      <c r="G25" s="54"/>
      <c r="H25" s="54"/>
      <c r="I25" s="54"/>
      <c r="J25" s="24">
        <f t="shared" si="1"/>
        <v>0</v>
      </c>
      <c r="K25" s="25" t="str">
        <f t="shared" si="2"/>
        <v> </v>
      </c>
      <c r="L25" s="56"/>
      <c r="M25" s="57"/>
      <c r="N25" s="43"/>
      <c r="O25" s="29">
        <f t="shared" si="3"/>
        <v>0</v>
      </c>
      <c r="P25" s="29">
        <f t="shared" si="4"/>
        <v>0</v>
      </c>
      <c r="Q25" s="54"/>
      <c r="R25" s="54"/>
      <c r="S25" s="54"/>
      <c r="T25" s="30">
        <f t="shared" si="5"/>
        <v>0</v>
      </c>
      <c r="U25" s="31">
        <f t="shared" si="6"/>
        <v>0</v>
      </c>
      <c r="V25" s="47">
        <f t="shared" si="0"/>
        <v>0</v>
      </c>
      <c r="W25" s="48" t="str">
        <f t="shared" si="26"/>
        <v> </v>
      </c>
      <c r="X25" s="49">
        <f t="shared" si="25"/>
        <v>0</v>
      </c>
      <c r="Y25" s="50">
        <f t="shared" si="27"/>
        <v>0</v>
      </c>
      <c r="Z25" s="51" t="str">
        <f t="shared" si="7"/>
        <v> </v>
      </c>
      <c r="AA25" s="53"/>
      <c r="AB25" s="42"/>
      <c r="AD25" s="38">
        <f t="shared" si="8"/>
        <v>0</v>
      </c>
      <c r="AE25" s="38">
        <f t="shared" si="9"/>
        <v>0</v>
      </c>
      <c r="AF25" s="39">
        <f t="shared" si="10"/>
        <v>0</v>
      </c>
      <c r="AG25" s="39">
        <f t="shared" si="11"/>
        <v>0</v>
      </c>
      <c r="AH25" s="39">
        <f t="shared" si="28"/>
        <v>0</v>
      </c>
      <c r="AI25" s="39">
        <f t="shared" si="29"/>
        <v>0</v>
      </c>
      <c r="AJ25" s="39">
        <f t="shared" si="12"/>
        <v>0</v>
      </c>
      <c r="AK25" s="39">
        <f t="shared" si="13"/>
        <v>0</v>
      </c>
      <c r="AL25" s="39">
        <f t="shared" si="14"/>
        <v>0</v>
      </c>
      <c r="AM25" s="39">
        <f t="shared" si="15"/>
        <v>0</v>
      </c>
      <c r="AN25" s="39">
        <f t="shared" si="16"/>
        <v>0</v>
      </c>
      <c r="AO25" s="39">
        <f t="shared" si="17"/>
        <v>0</v>
      </c>
      <c r="AP25" s="39">
        <f t="shared" si="18"/>
        <v>0</v>
      </c>
      <c r="AQ25" s="39">
        <f t="shared" si="19"/>
        <v>0</v>
      </c>
      <c r="AR25" s="39">
        <f t="shared" si="20"/>
        <v>0</v>
      </c>
      <c r="AS25" s="39">
        <f t="shared" si="21"/>
        <v>0</v>
      </c>
      <c r="AT25" s="39">
        <f t="shared" si="22"/>
        <v>0</v>
      </c>
      <c r="AU25" s="39">
        <f t="shared" si="23"/>
        <v>0</v>
      </c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1.25">
      <c r="A26" s="55"/>
      <c r="B26" s="53"/>
      <c r="C26" s="42"/>
      <c r="D26" s="53"/>
      <c r="E26" s="54"/>
      <c r="F26" s="23">
        <f t="shared" si="24"/>
        <v>0</v>
      </c>
      <c r="G26" s="54"/>
      <c r="H26" s="54"/>
      <c r="I26" s="54"/>
      <c r="J26" s="24">
        <f t="shared" si="1"/>
        <v>0</v>
      </c>
      <c r="K26" s="25" t="str">
        <f t="shared" si="2"/>
        <v> </v>
      </c>
      <c r="L26" s="56"/>
      <c r="M26" s="57"/>
      <c r="N26" s="43"/>
      <c r="O26" s="29">
        <f t="shared" si="3"/>
        <v>0</v>
      </c>
      <c r="P26" s="29">
        <f t="shared" si="4"/>
        <v>0</v>
      </c>
      <c r="Q26" s="54"/>
      <c r="R26" s="54"/>
      <c r="S26" s="54"/>
      <c r="T26" s="30">
        <f t="shared" si="5"/>
        <v>0</v>
      </c>
      <c r="U26" s="31">
        <f t="shared" si="6"/>
        <v>0</v>
      </c>
      <c r="V26" s="47">
        <f t="shared" si="0"/>
        <v>0</v>
      </c>
      <c r="W26" s="48" t="str">
        <f t="shared" si="26"/>
        <v> </v>
      </c>
      <c r="X26" s="49">
        <f t="shared" si="25"/>
        <v>0</v>
      </c>
      <c r="Y26" s="50">
        <f t="shared" si="27"/>
        <v>0</v>
      </c>
      <c r="Z26" s="51" t="str">
        <f t="shared" si="7"/>
        <v> </v>
      </c>
      <c r="AA26" s="53"/>
      <c r="AB26" s="42"/>
      <c r="AD26" s="38">
        <f t="shared" si="8"/>
        <v>0</v>
      </c>
      <c r="AE26" s="38">
        <f t="shared" si="9"/>
        <v>0</v>
      </c>
      <c r="AF26" s="39">
        <f t="shared" si="10"/>
        <v>0</v>
      </c>
      <c r="AG26" s="39">
        <f t="shared" si="11"/>
        <v>0</v>
      </c>
      <c r="AH26" s="39">
        <f t="shared" si="28"/>
        <v>0</v>
      </c>
      <c r="AI26" s="39">
        <f t="shared" si="29"/>
        <v>0</v>
      </c>
      <c r="AJ26" s="39">
        <f t="shared" si="12"/>
        <v>0</v>
      </c>
      <c r="AK26" s="39">
        <f t="shared" si="13"/>
        <v>0</v>
      </c>
      <c r="AL26" s="39">
        <f t="shared" si="14"/>
        <v>0</v>
      </c>
      <c r="AM26" s="39">
        <f t="shared" si="15"/>
        <v>0</v>
      </c>
      <c r="AN26" s="39">
        <f t="shared" si="16"/>
        <v>0</v>
      </c>
      <c r="AO26" s="39">
        <f t="shared" si="17"/>
        <v>0</v>
      </c>
      <c r="AP26" s="39">
        <f t="shared" si="18"/>
        <v>0</v>
      </c>
      <c r="AQ26" s="39">
        <f t="shared" si="19"/>
        <v>0</v>
      </c>
      <c r="AR26" s="39">
        <f t="shared" si="20"/>
        <v>0</v>
      </c>
      <c r="AS26" s="39">
        <f t="shared" si="21"/>
        <v>0</v>
      </c>
      <c r="AT26" s="39">
        <f t="shared" si="22"/>
        <v>0</v>
      </c>
      <c r="AU26" s="39">
        <f t="shared" si="23"/>
        <v>0</v>
      </c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1.25">
      <c r="A27" s="55"/>
      <c r="B27" s="53"/>
      <c r="C27" s="42"/>
      <c r="D27" s="53"/>
      <c r="E27" s="54"/>
      <c r="F27" s="23">
        <f t="shared" si="24"/>
        <v>0</v>
      </c>
      <c r="G27" s="54"/>
      <c r="H27" s="54"/>
      <c r="I27" s="54"/>
      <c r="J27" s="24">
        <f t="shared" si="1"/>
        <v>0</v>
      </c>
      <c r="K27" s="25" t="str">
        <f t="shared" si="2"/>
        <v> </v>
      </c>
      <c r="L27" s="56"/>
      <c r="M27" s="57"/>
      <c r="N27" s="43"/>
      <c r="O27" s="29">
        <f t="shared" si="3"/>
        <v>0</v>
      </c>
      <c r="P27" s="29">
        <f t="shared" si="4"/>
        <v>0</v>
      </c>
      <c r="Q27" s="54"/>
      <c r="R27" s="54"/>
      <c r="S27" s="54"/>
      <c r="T27" s="30">
        <f t="shared" si="5"/>
        <v>0</v>
      </c>
      <c r="U27" s="31">
        <f t="shared" si="6"/>
        <v>0</v>
      </c>
      <c r="V27" s="47">
        <f t="shared" si="0"/>
        <v>0</v>
      </c>
      <c r="W27" s="48" t="str">
        <f t="shared" si="26"/>
        <v> </v>
      </c>
      <c r="X27" s="49">
        <f t="shared" si="25"/>
        <v>0</v>
      </c>
      <c r="Y27" s="50">
        <f t="shared" si="27"/>
        <v>0</v>
      </c>
      <c r="Z27" s="51" t="str">
        <f t="shared" si="7"/>
        <v> </v>
      </c>
      <c r="AA27" s="53"/>
      <c r="AB27" s="42"/>
      <c r="AD27" s="38">
        <f t="shared" si="8"/>
        <v>0</v>
      </c>
      <c r="AE27" s="38">
        <f t="shared" si="9"/>
        <v>0</v>
      </c>
      <c r="AF27" s="39">
        <f t="shared" si="10"/>
        <v>0</v>
      </c>
      <c r="AG27" s="39">
        <f t="shared" si="11"/>
        <v>0</v>
      </c>
      <c r="AH27" s="39">
        <f t="shared" si="28"/>
        <v>0</v>
      </c>
      <c r="AI27" s="39">
        <f t="shared" si="29"/>
        <v>0</v>
      </c>
      <c r="AJ27" s="39">
        <f t="shared" si="12"/>
        <v>0</v>
      </c>
      <c r="AK27" s="39">
        <f t="shared" si="13"/>
        <v>0</v>
      </c>
      <c r="AL27" s="39">
        <f t="shared" si="14"/>
        <v>0</v>
      </c>
      <c r="AM27" s="39">
        <f t="shared" si="15"/>
        <v>0</v>
      </c>
      <c r="AN27" s="39">
        <f t="shared" si="16"/>
        <v>0</v>
      </c>
      <c r="AO27" s="39">
        <f t="shared" si="17"/>
        <v>0</v>
      </c>
      <c r="AP27" s="39">
        <f t="shared" si="18"/>
        <v>0</v>
      </c>
      <c r="AQ27" s="39">
        <f t="shared" si="19"/>
        <v>0</v>
      </c>
      <c r="AR27" s="39">
        <f t="shared" si="20"/>
        <v>0</v>
      </c>
      <c r="AS27" s="39">
        <f t="shared" si="21"/>
        <v>0</v>
      </c>
      <c r="AT27" s="39">
        <f t="shared" si="22"/>
        <v>0</v>
      </c>
      <c r="AU27" s="39">
        <f t="shared" si="23"/>
        <v>0</v>
      </c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1.25">
      <c r="A28" s="55"/>
      <c r="B28" s="53"/>
      <c r="C28" s="42"/>
      <c r="D28" s="53"/>
      <c r="E28" s="54"/>
      <c r="F28" s="23">
        <f t="shared" si="24"/>
        <v>0</v>
      </c>
      <c r="G28" s="54"/>
      <c r="H28" s="54"/>
      <c r="I28" s="54"/>
      <c r="J28" s="24">
        <f t="shared" si="1"/>
        <v>0</v>
      </c>
      <c r="K28" s="25" t="str">
        <f t="shared" si="2"/>
        <v> </v>
      </c>
      <c r="L28" s="56"/>
      <c r="M28" s="57"/>
      <c r="N28" s="43"/>
      <c r="O28" s="29">
        <f t="shared" si="3"/>
        <v>0</v>
      </c>
      <c r="P28" s="29">
        <f t="shared" si="4"/>
        <v>0</v>
      </c>
      <c r="Q28" s="54"/>
      <c r="R28" s="54"/>
      <c r="S28" s="54"/>
      <c r="T28" s="30">
        <f t="shared" si="5"/>
        <v>0</v>
      </c>
      <c r="U28" s="31">
        <f t="shared" si="6"/>
        <v>0</v>
      </c>
      <c r="V28" s="47">
        <f t="shared" si="0"/>
        <v>0</v>
      </c>
      <c r="W28" s="48" t="str">
        <f t="shared" si="26"/>
        <v> </v>
      </c>
      <c r="X28" s="49">
        <f t="shared" si="25"/>
        <v>0</v>
      </c>
      <c r="Y28" s="50">
        <f t="shared" si="27"/>
        <v>0</v>
      </c>
      <c r="Z28" s="51" t="str">
        <f t="shared" si="7"/>
        <v> </v>
      </c>
      <c r="AA28" s="53"/>
      <c r="AB28" s="42"/>
      <c r="AD28" s="38">
        <f t="shared" si="8"/>
        <v>0</v>
      </c>
      <c r="AE28" s="38">
        <f t="shared" si="9"/>
        <v>0</v>
      </c>
      <c r="AF28" s="39">
        <f t="shared" si="10"/>
        <v>0</v>
      </c>
      <c r="AG28" s="39">
        <f t="shared" si="11"/>
        <v>0</v>
      </c>
      <c r="AH28" s="39">
        <f t="shared" si="28"/>
        <v>0</v>
      </c>
      <c r="AI28" s="39">
        <f t="shared" si="29"/>
        <v>0</v>
      </c>
      <c r="AJ28" s="39">
        <f t="shared" si="12"/>
        <v>0</v>
      </c>
      <c r="AK28" s="39">
        <f t="shared" si="13"/>
        <v>0</v>
      </c>
      <c r="AL28" s="39">
        <f t="shared" si="14"/>
        <v>0</v>
      </c>
      <c r="AM28" s="39">
        <f t="shared" si="15"/>
        <v>0</v>
      </c>
      <c r="AN28" s="39">
        <f t="shared" si="16"/>
        <v>0</v>
      </c>
      <c r="AO28" s="39">
        <f t="shared" si="17"/>
        <v>0</v>
      </c>
      <c r="AP28" s="39">
        <f t="shared" si="18"/>
        <v>0</v>
      </c>
      <c r="AQ28" s="39">
        <f t="shared" si="19"/>
        <v>0</v>
      </c>
      <c r="AR28" s="39">
        <f t="shared" si="20"/>
        <v>0</v>
      </c>
      <c r="AS28" s="39">
        <f t="shared" si="21"/>
        <v>0</v>
      </c>
      <c r="AT28" s="39">
        <f t="shared" si="22"/>
        <v>0</v>
      </c>
      <c r="AU28" s="39">
        <f t="shared" si="23"/>
        <v>0</v>
      </c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1.25">
      <c r="A29" s="55"/>
      <c r="B29" s="53"/>
      <c r="C29" s="42"/>
      <c r="D29" s="53"/>
      <c r="E29" s="54"/>
      <c r="F29" s="23">
        <f t="shared" si="24"/>
        <v>0</v>
      </c>
      <c r="G29" s="54"/>
      <c r="H29" s="54"/>
      <c r="I29" s="54"/>
      <c r="J29" s="24">
        <f t="shared" si="1"/>
        <v>0</v>
      </c>
      <c r="K29" s="25" t="str">
        <f t="shared" si="2"/>
        <v> </v>
      </c>
      <c r="L29" s="56"/>
      <c r="M29" s="57"/>
      <c r="N29" s="43"/>
      <c r="O29" s="29">
        <f t="shared" si="3"/>
        <v>0</v>
      </c>
      <c r="P29" s="29">
        <f t="shared" si="4"/>
        <v>0</v>
      </c>
      <c r="Q29" s="54"/>
      <c r="R29" s="54"/>
      <c r="S29" s="54"/>
      <c r="T29" s="30">
        <f t="shared" si="5"/>
        <v>0</v>
      </c>
      <c r="U29" s="31">
        <f t="shared" si="6"/>
        <v>0</v>
      </c>
      <c r="V29" s="47">
        <f t="shared" si="0"/>
        <v>0</v>
      </c>
      <c r="W29" s="48" t="str">
        <f t="shared" si="26"/>
        <v> </v>
      </c>
      <c r="X29" s="49">
        <f t="shared" si="25"/>
        <v>0</v>
      </c>
      <c r="Y29" s="50">
        <f t="shared" si="27"/>
        <v>0</v>
      </c>
      <c r="Z29" s="51" t="str">
        <f t="shared" si="7"/>
        <v> </v>
      </c>
      <c r="AA29" s="53"/>
      <c r="AB29" s="42"/>
      <c r="AD29" s="38">
        <f t="shared" si="8"/>
        <v>0</v>
      </c>
      <c r="AE29" s="38">
        <f t="shared" si="9"/>
        <v>0</v>
      </c>
      <c r="AF29" s="39">
        <f t="shared" si="10"/>
        <v>0</v>
      </c>
      <c r="AG29" s="39">
        <f t="shared" si="11"/>
        <v>0</v>
      </c>
      <c r="AH29" s="39">
        <f t="shared" si="28"/>
        <v>0</v>
      </c>
      <c r="AI29" s="39">
        <f t="shared" si="29"/>
        <v>0</v>
      </c>
      <c r="AJ29" s="39">
        <f t="shared" si="12"/>
        <v>0</v>
      </c>
      <c r="AK29" s="39">
        <f t="shared" si="13"/>
        <v>0</v>
      </c>
      <c r="AL29" s="39">
        <f t="shared" si="14"/>
        <v>0</v>
      </c>
      <c r="AM29" s="39">
        <f t="shared" si="15"/>
        <v>0</v>
      </c>
      <c r="AN29" s="39">
        <f t="shared" si="16"/>
        <v>0</v>
      </c>
      <c r="AO29" s="39">
        <f t="shared" si="17"/>
        <v>0</v>
      </c>
      <c r="AP29" s="39">
        <f t="shared" si="18"/>
        <v>0</v>
      </c>
      <c r="AQ29" s="39">
        <f t="shared" si="19"/>
        <v>0</v>
      </c>
      <c r="AR29" s="39">
        <f t="shared" si="20"/>
        <v>0</v>
      </c>
      <c r="AS29" s="39">
        <f t="shared" si="21"/>
        <v>0</v>
      </c>
      <c r="AT29" s="39">
        <f t="shared" si="22"/>
        <v>0</v>
      </c>
      <c r="AU29" s="39">
        <f t="shared" si="23"/>
        <v>0</v>
      </c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11.25">
      <c r="A30" s="55"/>
      <c r="B30" s="53"/>
      <c r="C30" s="42"/>
      <c r="D30" s="53"/>
      <c r="E30" s="54"/>
      <c r="F30" s="23">
        <f t="shared" si="24"/>
        <v>0</v>
      </c>
      <c r="G30" s="54"/>
      <c r="H30" s="54"/>
      <c r="I30" s="54"/>
      <c r="J30" s="24">
        <f t="shared" si="1"/>
        <v>0</v>
      </c>
      <c r="K30" s="25" t="str">
        <f t="shared" si="2"/>
        <v> </v>
      </c>
      <c r="L30" s="56"/>
      <c r="M30" s="57"/>
      <c r="N30" s="43"/>
      <c r="O30" s="29">
        <f t="shared" si="3"/>
        <v>0</v>
      </c>
      <c r="P30" s="29">
        <f t="shared" si="4"/>
        <v>0</v>
      </c>
      <c r="Q30" s="54"/>
      <c r="R30" s="54"/>
      <c r="S30" s="54"/>
      <c r="T30" s="30">
        <f t="shared" si="5"/>
        <v>0</v>
      </c>
      <c r="U30" s="31">
        <f t="shared" si="6"/>
        <v>0</v>
      </c>
      <c r="V30" s="47">
        <f t="shared" si="0"/>
        <v>0</v>
      </c>
      <c r="W30" s="48" t="str">
        <f t="shared" si="26"/>
        <v> </v>
      </c>
      <c r="X30" s="49">
        <f t="shared" si="25"/>
        <v>0</v>
      </c>
      <c r="Y30" s="50">
        <f t="shared" si="27"/>
        <v>0</v>
      </c>
      <c r="Z30" s="51" t="str">
        <f t="shared" si="7"/>
        <v> </v>
      </c>
      <c r="AA30" s="53"/>
      <c r="AB30" s="42"/>
      <c r="AD30" s="38">
        <f t="shared" si="8"/>
        <v>0</v>
      </c>
      <c r="AE30" s="38">
        <f t="shared" si="9"/>
        <v>0</v>
      </c>
      <c r="AF30" s="39">
        <f t="shared" si="10"/>
        <v>0</v>
      </c>
      <c r="AG30" s="39">
        <f t="shared" si="11"/>
        <v>0</v>
      </c>
      <c r="AH30" s="39">
        <f t="shared" si="28"/>
        <v>0</v>
      </c>
      <c r="AI30" s="39">
        <f t="shared" si="29"/>
        <v>0</v>
      </c>
      <c r="AJ30" s="39">
        <f t="shared" si="12"/>
        <v>0</v>
      </c>
      <c r="AK30" s="39">
        <f t="shared" si="13"/>
        <v>0</v>
      </c>
      <c r="AL30" s="39">
        <f t="shared" si="14"/>
        <v>0</v>
      </c>
      <c r="AM30" s="39">
        <f t="shared" si="15"/>
        <v>0</v>
      </c>
      <c r="AN30" s="39">
        <f t="shared" si="16"/>
        <v>0</v>
      </c>
      <c r="AO30" s="39">
        <f t="shared" si="17"/>
        <v>0</v>
      </c>
      <c r="AP30" s="39">
        <f t="shared" si="18"/>
        <v>0</v>
      </c>
      <c r="AQ30" s="39">
        <f t="shared" si="19"/>
        <v>0</v>
      </c>
      <c r="AR30" s="39">
        <f t="shared" si="20"/>
        <v>0</v>
      </c>
      <c r="AS30" s="39">
        <f t="shared" si="21"/>
        <v>0</v>
      </c>
      <c r="AT30" s="39">
        <f t="shared" si="22"/>
        <v>0</v>
      </c>
      <c r="AU30" s="39">
        <f t="shared" si="23"/>
        <v>0</v>
      </c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11.25">
      <c r="A31" s="55"/>
      <c r="B31" s="53"/>
      <c r="C31" s="42"/>
      <c r="D31" s="53"/>
      <c r="E31" s="54"/>
      <c r="F31" s="23">
        <f t="shared" si="24"/>
        <v>0</v>
      </c>
      <c r="G31" s="54"/>
      <c r="H31" s="54"/>
      <c r="I31" s="54"/>
      <c r="J31" s="24">
        <f t="shared" si="1"/>
        <v>0</v>
      </c>
      <c r="K31" s="25" t="str">
        <f t="shared" si="2"/>
        <v> </v>
      </c>
      <c r="L31" s="56"/>
      <c r="M31" s="57"/>
      <c r="N31" s="43"/>
      <c r="O31" s="29">
        <f t="shared" si="3"/>
        <v>0</v>
      </c>
      <c r="P31" s="29">
        <f t="shared" si="4"/>
        <v>0</v>
      </c>
      <c r="Q31" s="54"/>
      <c r="R31" s="54"/>
      <c r="S31" s="54"/>
      <c r="T31" s="30">
        <f t="shared" si="5"/>
        <v>0</v>
      </c>
      <c r="U31" s="31">
        <f t="shared" si="6"/>
        <v>0</v>
      </c>
      <c r="V31" s="47">
        <f t="shared" si="0"/>
        <v>0</v>
      </c>
      <c r="W31" s="48" t="str">
        <f t="shared" si="26"/>
        <v> </v>
      </c>
      <c r="X31" s="49">
        <f t="shared" si="25"/>
        <v>0</v>
      </c>
      <c r="Y31" s="50">
        <f t="shared" si="27"/>
        <v>0</v>
      </c>
      <c r="Z31" s="51" t="str">
        <f t="shared" si="7"/>
        <v> </v>
      </c>
      <c r="AA31" s="53"/>
      <c r="AB31" s="42"/>
      <c r="AD31" s="38">
        <f t="shared" si="8"/>
        <v>0</v>
      </c>
      <c r="AE31" s="38">
        <f t="shared" si="9"/>
        <v>0</v>
      </c>
      <c r="AF31" s="39">
        <f t="shared" si="10"/>
        <v>0</v>
      </c>
      <c r="AG31" s="39">
        <f t="shared" si="11"/>
        <v>0</v>
      </c>
      <c r="AH31" s="39">
        <f t="shared" si="28"/>
        <v>0</v>
      </c>
      <c r="AI31" s="39">
        <f t="shared" si="29"/>
        <v>0</v>
      </c>
      <c r="AJ31" s="39">
        <f t="shared" si="12"/>
        <v>0</v>
      </c>
      <c r="AK31" s="39">
        <f t="shared" si="13"/>
        <v>0</v>
      </c>
      <c r="AL31" s="39">
        <f t="shared" si="14"/>
        <v>0</v>
      </c>
      <c r="AM31" s="39">
        <f t="shared" si="15"/>
        <v>0</v>
      </c>
      <c r="AN31" s="39">
        <f t="shared" si="16"/>
        <v>0</v>
      </c>
      <c r="AO31" s="39">
        <f t="shared" si="17"/>
        <v>0</v>
      </c>
      <c r="AP31" s="39">
        <f t="shared" si="18"/>
        <v>0</v>
      </c>
      <c r="AQ31" s="39">
        <f t="shared" si="19"/>
        <v>0</v>
      </c>
      <c r="AR31" s="39">
        <f t="shared" si="20"/>
        <v>0</v>
      </c>
      <c r="AS31" s="39">
        <f t="shared" si="21"/>
        <v>0</v>
      </c>
      <c r="AT31" s="39">
        <f t="shared" si="22"/>
        <v>0</v>
      </c>
      <c r="AU31" s="39">
        <f t="shared" si="23"/>
        <v>0</v>
      </c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ht="11.25">
      <c r="A32" s="55"/>
      <c r="B32" s="53"/>
      <c r="C32" s="42"/>
      <c r="D32" s="53"/>
      <c r="E32" s="54"/>
      <c r="F32" s="23">
        <f t="shared" si="24"/>
        <v>0</v>
      </c>
      <c r="G32" s="54"/>
      <c r="H32" s="54"/>
      <c r="I32" s="54"/>
      <c r="J32" s="24">
        <f t="shared" si="1"/>
        <v>0</v>
      </c>
      <c r="K32" s="25" t="str">
        <f t="shared" si="2"/>
        <v> </v>
      </c>
      <c r="L32" s="56"/>
      <c r="M32" s="57"/>
      <c r="N32" s="43"/>
      <c r="O32" s="29">
        <f t="shared" si="3"/>
        <v>0</v>
      </c>
      <c r="P32" s="29">
        <f t="shared" si="4"/>
        <v>0</v>
      </c>
      <c r="Q32" s="54"/>
      <c r="R32" s="54"/>
      <c r="S32" s="54"/>
      <c r="T32" s="30">
        <f t="shared" si="5"/>
        <v>0</v>
      </c>
      <c r="U32" s="31">
        <f t="shared" si="6"/>
        <v>0</v>
      </c>
      <c r="V32" s="47">
        <f t="shared" si="0"/>
        <v>0</v>
      </c>
      <c r="W32" s="48" t="str">
        <f t="shared" si="26"/>
        <v> </v>
      </c>
      <c r="X32" s="49">
        <f t="shared" si="25"/>
        <v>0</v>
      </c>
      <c r="Y32" s="50">
        <f t="shared" si="27"/>
        <v>0</v>
      </c>
      <c r="Z32" s="51" t="str">
        <f t="shared" si="7"/>
        <v> </v>
      </c>
      <c r="AA32" s="53"/>
      <c r="AB32" s="42"/>
      <c r="AD32" s="38">
        <f t="shared" si="8"/>
        <v>0</v>
      </c>
      <c r="AE32" s="38">
        <f t="shared" si="9"/>
        <v>0</v>
      </c>
      <c r="AF32" s="39">
        <f t="shared" si="10"/>
        <v>0</v>
      </c>
      <c r="AG32" s="39">
        <f t="shared" si="11"/>
        <v>0</v>
      </c>
      <c r="AH32" s="39">
        <f t="shared" si="28"/>
        <v>0</v>
      </c>
      <c r="AI32" s="39">
        <f t="shared" si="29"/>
        <v>0</v>
      </c>
      <c r="AJ32" s="39">
        <f t="shared" si="12"/>
        <v>0</v>
      </c>
      <c r="AK32" s="39">
        <f t="shared" si="13"/>
        <v>0</v>
      </c>
      <c r="AL32" s="39">
        <f t="shared" si="14"/>
        <v>0</v>
      </c>
      <c r="AM32" s="39">
        <f t="shared" si="15"/>
        <v>0</v>
      </c>
      <c r="AN32" s="39">
        <f t="shared" si="16"/>
        <v>0</v>
      </c>
      <c r="AO32" s="39">
        <f t="shared" si="17"/>
        <v>0</v>
      </c>
      <c r="AP32" s="39">
        <f t="shared" si="18"/>
        <v>0</v>
      </c>
      <c r="AQ32" s="39">
        <f t="shared" si="19"/>
        <v>0</v>
      </c>
      <c r="AR32" s="39">
        <f t="shared" si="20"/>
        <v>0</v>
      </c>
      <c r="AS32" s="39">
        <f t="shared" si="21"/>
        <v>0</v>
      </c>
      <c r="AT32" s="39">
        <f t="shared" si="22"/>
        <v>0</v>
      </c>
      <c r="AU32" s="39">
        <f t="shared" si="23"/>
        <v>0</v>
      </c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 ht="12" thickBot="1">
      <c r="A33" s="58"/>
      <c r="B33" s="59"/>
      <c r="C33" s="60"/>
      <c r="D33" s="59"/>
      <c r="E33" s="61"/>
      <c r="F33" s="62">
        <f t="shared" si="24"/>
        <v>0</v>
      </c>
      <c r="G33" s="61"/>
      <c r="H33" s="61"/>
      <c r="I33" s="61"/>
      <c r="J33" s="63"/>
      <c r="K33" s="64" t="str">
        <f t="shared" si="2"/>
        <v> </v>
      </c>
      <c r="L33" s="65"/>
      <c r="M33" s="66"/>
      <c r="N33" s="67"/>
      <c r="O33" s="68">
        <f t="shared" si="3"/>
        <v>0</v>
      </c>
      <c r="P33" s="68">
        <f t="shared" si="4"/>
        <v>0</v>
      </c>
      <c r="Q33" s="61"/>
      <c r="R33" s="61"/>
      <c r="S33" s="61"/>
      <c r="T33" s="69">
        <f t="shared" si="5"/>
        <v>0</v>
      </c>
      <c r="U33" s="70">
        <f t="shared" si="6"/>
        <v>0</v>
      </c>
      <c r="V33" s="71">
        <f t="shared" si="0"/>
        <v>0</v>
      </c>
      <c r="W33" s="72" t="str">
        <f t="shared" si="26"/>
        <v> </v>
      </c>
      <c r="X33" s="73">
        <f t="shared" si="25"/>
        <v>0</v>
      </c>
      <c r="Y33" s="74">
        <f t="shared" si="27"/>
        <v>0</v>
      </c>
      <c r="Z33" s="16" t="str">
        <f t="shared" si="7"/>
        <v> </v>
      </c>
      <c r="AA33" s="59"/>
      <c r="AB33" s="60"/>
      <c r="AD33" s="38">
        <f t="shared" si="8"/>
        <v>0</v>
      </c>
      <c r="AE33" s="38">
        <f t="shared" si="9"/>
        <v>0</v>
      </c>
      <c r="AF33" s="39">
        <f t="shared" si="10"/>
        <v>0</v>
      </c>
      <c r="AG33" s="39">
        <f t="shared" si="11"/>
        <v>0</v>
      </c>
      <c r="AH33" s="39">
        <f t="shared" si="28"/>
        <v>0</v>
      </c>
      <c r="AI33" s="39">
        <f t="shared" si="29"/>
        <v>0</v>
      </c>
      <c r="AJ33" s="39">
        <f t="shared" si="12"/>
        <v>0</v>
      </c>
      <c r="AK33" s="39">
        <f t="shared" si="13"/>
        <v>0</v>
      </c>
      <c r="AL33" s="39">
        <f t="shared" si="14"/>
        <v>0</v>
      </c>
      <c r="AM33" s="39">
        <f t="shared" si="15"/>
        <v>0</v>
      </c>
      <c r="AN33" s="39">
        <f t="shared" si="16"/>
        <v>0</v>
      </c>
      <c r="AO33" s="39">
        <f t="shared" si="17"/>
        <v>0</v>
      </c>
      <c r="AP33" s="39">
        <f t="shared" si="18"/>
        <v>0</v>
      </c>
      <c r="AQ33" s="39">
        <f t="shared" si="19"/>
        <v>0</v>
      </c>
      <c r="AR33" s="39">
        <f t="shared" si="20"/>
        <v>0</v>
      </c>
      <c r="AS33" s="39">
        <f t="shared" si="21"/>
        <v>0</v>
      </c>
      <c r="AT33" s="39">
        <f t="shared" si="22"/>
        <v>0</v>
      </c>
      <c r="AU33" s="39">
        <f t="shared" si="23"/>
        <v>0</v>
      </c>
      <c r="AV33" s="39"/>
      <c r="AW33" s="39"/>
      <c r="AX33" s="39"/>
      <c r="AY33" s="39"/>
      <c r="AZ33" s="39"/>
      <c r="BA33" s="39"/>
      <c r="BB33" s="39"/>
      <c r="BC33" s="39"/>
      <c r="BD33" s="39"/>
    </row>
    <row r="34" ht="12.75">
      <c r="U34" s="75"/>
    </row>
    <row r="35" spans="21:56" ht="12" thickBot="1">
      <c r="U35" s="38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s="2" customFormat="1" ht="12.75" customHeight="1">
      <c r="A36" s="109" t="s">
        <v>48</v>
      </c>
      <c r="B36" s="110"/>
      <c r="C36" s="110"/>
      <c r="D36" s="110"/>
      <c r="E36" s="76" t="s">
        <v>41</v>
      </c>
      <c r="F36" s="77" t="s">
        <v>42</v>
      </c>
      <c r="G36" s="111" t="s">
        <v>27</v>
      </c>
      <c r="H36" s="112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ht="12.75" customHeight="1">
      <c r="A37" s="101" t="s">
        <v>49</v>
      </c>
      <c r="B37" s="102"/>
      <c r="C37" s="102"/>
      <c r="D37" s="102"/>
      <c r="E37" s="79">
        <f>SUM($O$7:$O$33)</f>
        <v>0</v>
      </c>
      <c r="F37" s="79">
        <f>SUM($P$7:$P$33)</f>
        <v>0</v>
      </c>
      <c r="G37" s="103">
        <f>SUM(E37:F37)</f>
        <v>0</v>
      </c>
      <c r="H37" s="104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1.25">
      <c r="A38" s="105" t="s">
        <v>50</v>
      </c>
      <c r="B38" s="106"/>
      <c r="C38" s="106"/>
      <c r="D38" s="106"/>
      <c r="E38" s="81">
        <f>SUM($AF$7:$AF$33)</f>
        <v>0</v>
      </c>
      <c r="F38" s="81">
        <f>SUM($AG$7:$AG$33)</f>
        <v>0</v>
      </c>
      <c r="G38" s="107">
        <f aca="true" t="shared" si="30" ref="G38:G43">SUM(E38:F38)</f>
        <v>0</v>
      </c>
      <c r="H38" s="10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11.25">
      <c r="A39" s="105" t="s">
        <v>51</v>
      </c>
      <c r="B39" s="106"/>
      <c r="C39" s="106"/>
      <c r="D39" s="106"/>
      <c r="E39" s="46"/>
      <c r="F39" s="91"/>
      <c r="G39" s="107">
        <f t="shared" si="30"/>
        <v>0</v>
      </c>
      <c r="H39" s="108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 ht="11.25">
      <c r="A40" s="101" t="s">
        <v>52</v>
      </c>
      <c r="B40" s="102"/>
      <c r="C40" s="102"/>
      <c r="D40" s="102"/>
      <c r="E40" s="79">
        <f>-SUM(AH7:AH33)</f>
        <v>0</v>
      </c>
      <c r="F40" s="83">
        <f>-SUM(AI7:AI33)</f>
        <v>0</v>
      </c>
      <c r="G40" s="107">
        <f t="shared" si="30"/>
        <v>0</v>
      </c>
      <c r="H40" s="108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s="2" customFormat="1" ht="11.25">
      <c r="A41" s="101" t="s">
        <v>53</v>
      </c>
      <c r="B41" s="102"/>
      <c r="C41" s="102"/>
      <c r="D41" s="102"/>
      <c r="E41" s="84" t="e">
        <f>SUM(E42:E48)</f>
        <v>#DIV/0!</v>
      </c>
      <c r="F41" s="84" t="e">
        <f>SUM(F42:F48)</f>
        <v>#DIV/0!</v>
      </c>
      <c r="G41" s="113">
        <f>SUM(G42:G48)</f>
        <v>-5.4</v>
      </c>
      <c r="H41" s="114"/>
      <c r="AC41" s="1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ht="11.25">
      <c r="A42" s="85"/>
      <c r="B42" s="80" t="s">
        <v>54</v>
      </c>
      <c r="C42" s="80"/>
      <c r="D42" s="80"/>
      <c r="E42" s="83">
        <f>-SUM(AJ7:AJ33)</f>
        <v>0</v>
      </c>
      <c r="F42" s="83">
        <f>-SUM(AK6:AK33)</f>
        <v>0</v>
      </c>
      <c r="G42" s="107">
        <f t="shared" si="30"/>
        <v>0</v>
      </c>
      <c r="H42" s="10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 ht="11.25">
      <c r="A43" s="85"/>
      <c r="B43" s="106" t="s">
        <v>55</v>
      </c>
      <c r="C43" s="106"/>
      <c r="D43" s="106"/>
      <c r="E43" s="83">
        <f>-SUM(AL7:AL33)</f>
        <v>0</v>
      </c>
      <c r="F43" s="83">
        <f>-SUM(AM7:AM33)</f>
        <v>0</v>
      </c>
      <c r="G43" s="107">
        <f t="shared" si="30"/>
        <v>0</v>
      </c>
      <c r="H43" s="10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 ht="11.25">
      <c r="A44" s="85"/>
      <c r="B44" s="106" t="s">
        <v>56</v>
      </c>
      <c r="C44" s="106"/>
      <c r="D44" s="106"/>
      <c r="E44" s="83">
        <f>-SUM(AN7:AN33)</f>
        <v>0</v>
      </c>
      <c r="F44" s="83">
        <f>-SUM(AO7:AO33)</f>
        <v>0</v>
      </c>
      <c r="G44" s="107">
        <f>SUM(E44:F44)</f>
        <v>0</v>
      </c>
      <c r="H44" s="10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1.25">
      <c r="A45" s="85"/>
      <c r="B45" s="106" t="s">
        <v>57</v>
      </c>
      <c r="C45" s="106"/>
      <c r="D45" s="106"/>
      <c r="E45" s="83">
        <f>-SUM(AP7:AP33)</f>
        <v>0</v>
      </c>
      <c r="F45" s="83">
        <f>-SUM(AQ7:AQ33)</f>
        <v>0</v>
      </c>
      <c r="G45" s="107">
        <f>SUM(E45:F45)</f>
        <v>0</v>
      </c>
      <c r="H45" s="10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11.25">
      <c r="A46" s="85"/>
      <c r="B46" s="80" t="s">
        <v>58</v>
      </c>
      <c r="C46" s="80"/>
      <c r="D46" s="80"/>
      <c r="E46" s="83">
        <f>-SUM(AR7:AR33)</f>
        <v>0</v>
      </c>
      <c r="F46" s="83">
        <f>-SUM(AS7:AS33)</f>
        <v>0</v>
      </c>
      <c r="G46" s="107">
        <f>SUM(E46:F46)</f>
        <v>0</v>
      </c>
      <c r="H46" s="10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11.25">
      <c r="A47" s="85"/>
      <c r="B47" s="80" t="s">
        <v>59</v>
      </c>
      <c r="C47" s="80"/>
      <c r="D47" s="80"/>
      <c r="E47" s="83">
        <f>-SUM(AT7:AT33)</f>
        <v>0</v>
      </c>
      <c r="F47" s="83">
        <f>-SUM(AU7:AU33)</f>
        <v>0</v>
      </c>
      <c r="G47" s="107">
        <f>SUM(E47:F47)</f>
        <v>0</v>
      </c>
      <c r="H47" s="10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 ht="11.25">
      <c r="A48" s="85"/>
      <c r="B48" s="106" t="s">
        <v>60</v>
      </c>
      <c r="C48" s="106"/>
      <c r="D48" s="106"/>
      <c r="E48" s="86" t="e">
        <f>(E37*G48)/G37</f>
        <v>#DIV/0!</v>
      </c>
      <c r="F48" s="81" t="e">
        <f>(F37*G48)/G37</f>
        <v>#DIV/0!</v>
      </c>
      <c r="G48" s="115">
        <v>-5.4</v>
      </c>
      <c r="H48" s="116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s="2" customFormat="1" ht="12.75" customHeight="1">
      <c r="A49" s="101" t="s">
        <v>61</v>
      </c>
      <c r="B49" s="102"/>
      <c r="C49" s="102"/>
      <c r="D49" s="102"/>
      <c r="E49" s="87" t="e">
        <f>(E41*G49)/G41</f>
        <v>#DIV/0!</v>
      </c>
      <c r="F49" s="87" t="e">
        <f>(F41*G49)/G41</f>
        <v>#DIV/0!</v>
      </c>
      <c r="G49" s="121">
        <f>IF($U$35&lt;(-1),$U$35,0)</f>
        <v>0</v>
      </c>
      <c r="H49" s="122"/>
      <c r="AC49" s="1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</row>
    <row r="50" spans="1:56" s="2" customFormat="1" ht="11.25">
      <c r="A50" s="123" t="s">
        <v>62</v>
      </c>
      <c r="B50" s="124"/>
      <c r="C50" s="124"/>
      <c r="D50" s="124"/>
      <c r="E50" s="82">
        <f>IF(E37&gt;20000,(E37+E38+E39+E40+E41+E49),0)</f>
        <v>0</v>
      </c>
      <c r="F50" s="82">
        <f>IF(F37&gt;20000,(F37+F38+F39+F40+F41+F49),0)</f>
        <v>0</v>
      </c>
      <c r="G50" s="125">
        <f>IF(G37&gt;20000,(G37+G38+G39+G40+G41),0)</f>
        <v>0</v>
      </c>
      <c r="H50" s="126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2" thickBot="1">
      <c r="A51" s="117" t="s">
        <v>63</v>
      </c>
      <c r="B51" s="118"/>
      <c r="C51" s="118"/>
      <c r="D51" s="118"/>
      <c r="E51" s="88" t="str">
        <f>IF(E37&gt;20000,(E50*15%),"ISENTO")</f>
        <v>ISENTO</v>
      </c>
      <c r="F51" s="88" t="str">
        <f>IF(F37&gt;20000,(F50*20%),"ISENTO")</f>
        <v>ISENTO</v>
      </c>
      <c r="G51" s="119"/>
      <c r="H51" s="120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5:56" ht="11.25">
      <c r="E52" s="39"/>
      <c r="F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5:56" ht="11.25">
      <c r="E53" s="39"/>
      <c r="F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ht="11.25">
      <c r="A54" s="1" t="s">
        <v>64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40:56" ht="11.25"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5:56" s="2" customFormat="1" ht="11.25">
      <c r="E56" s="89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</row>
    <row r="57" spans="40:56" ht="11.25"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40:56" ht="11.25"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40:56" ht="11.25"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40:56" ht="11.25"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40:56" ht="11.25"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40:56" ht="11.25"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40:56" ht="11.25"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40:56" ht="11.25"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40:56" ht="11.25"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40:56" ht="11.25"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40:56" ht="11.25"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40:56" ht="11.25"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40:56" ht="11.25"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40:56" ht="11.25"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40:56" ht="11.25"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40:56" ht="11.25"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40:56" ht="11.25"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40:56" ht="11.25"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40:56" ht="11.25"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40:56" ht="11.25"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40:56" ht="11.25"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40:56" ht="11.25"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40:56" ht="11.25"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40:56" ht="11.25"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40:56" ht="11.25"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40:56" ht="11.25"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40:56" ht="11.25"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40:56" ht="11.25"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40:56" ht="11.25"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40:56" ht="11.25"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40:56" ht="11.25"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40:56" ht="11.25"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</row>
    <row r="89" spans="40:56" ht="11.25"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</row>
    <row r="90" spans="40:56" ht="11.25"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</row>
    <row r="91" spans="40:56" ht="11.25"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</row>
    <row r="92" spans="40:56" ht="11.25"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</row>
    <row r="93" spans="40:56" ht="11.25"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</row>
    <row r="94" spans="40:56" ht="11.25"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40:56" ht="11.25"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40:56" ht="11.25"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40:56" ht="11.25"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40:56" ht="11.25"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40:56" ht="11.25"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40:56" ht="11.25"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40:56" ht="11.25"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40:56" ht="11.25"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40:56" ht="11.25"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40:56" ht="11.25"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40:56" ht="11.25"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40:56" ht="11.25"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40:56" ht="11.25"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8" spans="40:56" ht="11.25"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</row>
    <row r="109" spans="40:56" ht="11.25"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</row>
    <row r="110" spans="40:56" ht="11.25"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</row>
    <row r="111" spans="40:56" ht="11.25"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</row>
    <row r="112" spans="40:56" ht="11.25"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</row>
    <row r="113" spans="40:56" ht="11.25"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</row>
    <row r="114" spans="40:56" ht="11.25"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</row>
    <row r="115" spans="40:56" ht="11.25"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</row>
    <row r="116" spans="40:56" ht="11.25"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</row>
    <row r="117" spans="40:56" ht="11.25"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</row>
    <row r="118" spans="40:56" ht="11.25"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</row>
    <row r="119" spans="40:56" ht="11.25"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</row>
    <row r="120" spans="40:56" ht="11.25"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</row>
    <row r="121" spans="40:56" ht="11.25"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</row>
    <row r="122" spans="40:56" ht="11.25"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</row>
    <row r="123" spans="40:56" ht="11.25"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40:56" ht="11.25"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</row>
    <row r="125" spans="40:56" ht="11.25"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</row>
    <row r="126" spans="40:56" ht="11.25"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</row>
    <row r="127" spans="40:56" ht="11.25"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</row>
    <row r="128" spans="40:56" ht="11.25"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</row>
    <row r="129" spans="40:56" ht="11.25"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</row>
    <row r="130" spans="40:56" ht="11.25"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</row>
    <row r="131" spans="40:56" ht="11.25"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</row>
    <row r="132" spans="40:56" ht="11.25"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</row>
    <row r="133" spans="40:56" ht="11.25"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</row>
    <row r="134" spans="40:56" ht="11.25"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</row>
    <row r="135" spans="40:56" ht="11.25"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</row>
    <row r="136" spans="40:56" ht="11.25"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40:56" ht="11.25"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</row>
    <row r="138" spans="40:56" ht="11.25"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</row>
    <row r="139" spans="40:56" ht="11.25"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</row>
    <row r="140" spans="40:56" ht="11.25"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</row>
    <row r="141" spans="40:56" ht="11.25"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</row>
    <row r="142" spans="40:56" ht="11.25"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</row>
    <row r="143" spans="40:56" ht="11.25"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</row>
    <row r="144" spans="40:56" ht="11.25"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</row>
    <row r="145" spans="40:56" ht="11.25"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</row>
    <row r="146" spans="40:56" ht="11.25"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</row>
    <row r="147" spans="40:56" ht="11.25"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</row>
    <row r="148" spans="40:56" ht="11.25"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</row>
    <row r="149" spans="40:56" ht="11.25"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</row>
    <row r="150" spans="40:56" ht="11.25"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</row>
    <row r="151" spans="40:56" ht="11.25"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</row>
    <row r="152" spans="40:56" ht="11.25"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</row>
    <row r="153" spans="40:56" ht="11.25"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</row>
    <row r="154" spans="40:56" ht="11.25"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</row>
    <row r="155" spans="40:56" ht="11.25"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</row>
    <row r="156" spans="40:56" ht="11.25"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</row>
    <row r="157" spans="40:56" ht="11.25"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40:56" ht="11.25"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40:56" ht="11.25"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40:56" ht="11.25"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1" spans="40:56" ht="11.25"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</row>
    <row r="162" spans="40:56" ht="11.25"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</row>
    <row r="163" spans="40:56" ht="11.25"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</row>
    <row r="164" spans="40:56" ht="11.25"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</row>
    <row r="165" spans="40:56" ht="11.25"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</row>
    <row r="166" spans="40:56" ht="11.25"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</row>
    <row r="167" spans="40:56" ht="11.25"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</row>
    <row r="168" spans="40:56" ht="11.25"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</row>
    <row r="169" spans="40:56" ht="11.25"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</row>
    <row r="170" spans="40:56" ht="11.25"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</row>
    <row r="171" spans="40:56" ht="11.25"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</row>
    <row r="172" spans="40:56" ht="11.25"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</row>
    <row r="173" spans="40:56" ht="11.25"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</row>
    <row r="174" spans="40:56" ht="11.25"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</row>
    <row r="175" spans="40:56" ht="11.25"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</row>
    <row r="176" spans="40:56" ht="11.25"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</row>
    <row r="177" spans="40:56" ht="11.25"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</row>
    <row r="178" spans="40:56" ht="11.25"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</row>
    <row r="179" spans="40:56" ht="11.25"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</row>
    <row r="180" spans="40:56" ht="11.25"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</row>
    <row r="181" spans="40:56" ht="11.25"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</row>
    <row r="182" spans="40:56" ht="11.25"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</row>
    <row r="183" spans="40:56" ht="11.25"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</row>
    <row r="184" spans="40:56" ht="11.25"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</row>
    <row r="185" spans="40:56" ht="11.25"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</row>
    <row r="186" spans="40:56" ht="11.25"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</row>
    <row r="187" spans="40:56" ht="11.25"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</row>
    <row r="188" spans="40:56" ht="11.25"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</row>
    <row r="189" spans="40:56" ht="11.25"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</row>
    <row r="190" spans="40:56" ht="11.25"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</row>
    <row r="191" spans="40:56" ht="11.25"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</row>
    <row r="192" spans="40:56" ht="11.25"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</row>
    <row r="193" spans="40:56" ht="11.25"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</row>
    <row r="194" spans="40:56" ht="11.25"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</row>
    <row r="195" spans="40:56" ht="11.25"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</row>
    <row r="196" spans="40:56" ht="11.25"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</row>
    <row r="197" spans="40:56" ht="11.25"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</row>
    <row r="198" spans="40:56" ht="11.25"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</row>
    <row r="199" spans="40:56" ht="11.25"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</row>
    <row r="200" spans="40:56" ht="11.25"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</row>
    <row r="201" spans="40:56" ht="11.25"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</row>
    <row r="202" spans="40:56" ht="11.25"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</row>
    <row r="203" spans="40:56" ht="11.25"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</row>
    <row r="204" spans="40:56" ht="11.25"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</row>
    <row r="205" spans="40:56" ht="11.25"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</row>
    <row r="206" spans="40:56" ht="11.25"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</row>
    <row r="207" spans="40:56" ht="11.25"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</row>
    <row r="208" spans="40:56" ht="11.25"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</row>
    <row r="209" spans="40:56" ht="11.25"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</row>
    <row r="210" spans="40:56" ht="11.25"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</row>
    <row r="211" spans="40:56" ht="11.25"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</row>
    <row r="212" spans="40:56" ht="11.25"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</row>
    <row r="213" spans="40:56" ht="11.25"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</row>
    <row r="214" spans="40:56" ht="11.25"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</row>
    <row r="215" spans="40:56" ht="11.25"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</row>
    <row r="216" spans="40:56" ht="11.25"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</row>
    <row r="217" spans="40:56" ht="11.25"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</row>
    <row r="218" spans="40:56" ht="11.25"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</row>
    <row r="219" spans="40:56" ht="11.25"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</row>
    <row r="220" spans="40:56" ht="11.25"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</row>
    <row r="221" spans="40:56" ht="11.25"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</row>
    <row r="222" spans="40:56" ht="11.25"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</row>
    <row r="223" spans="40:56" ht="11.25"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</row>
    <row r="224" spans="40:56" ht="11.25"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</row>
    <row r="225" spans="40:56" ht="11.25"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</row>
    <row r="226" spans="40:56" ht="11.25"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</row>
    <row r="227" spans="40:56" ht="11.25"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</row>
    <row r="228" spans="40:56" ht="11.25"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</row>
    <row r="229" spans="40:56" ht="11.25"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</row>
    <row r="230" spans="40:56" ht="11.25"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</row>
    <row r="231" spans="40:56" ht="11.25"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</row>
    <row r="232" spans="40:56" ht="11.25"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</row>
    <row r="233" spans="40:56" ht="11.25"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</row>
    <row r="234" spans="40:56" ht="11.25"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</row>
    <row r="235" spans="40:56" ht="11.25"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</row>
    <row r="236" spans="40:56" ht="11.25"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</row>
    <row r="237" spans="40:56" ht="11.25"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</row>
    <row r="238" spans="40:56" ht="11.25"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</row>
    <row r="239" spans="40:56" ht="11.25"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</row>
    <row r="240" spans="40:56" ht="11.25"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</row>
    <row r="241" spans="40:56" ht="11.25"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</row>
    <row r="242" spans="40:56" ht="11.25"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</row>
    <row r="243" spans="40:56" ht="11.25"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</row>
    <row r="244" spans="40:56" ht="11.25"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</row>
    <row r="245" spans="40:56" ht="11.25"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</row>
    <row r="246" spans="40:56" ht="11.25"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</row>
    <row r="247" spans="40:56" ht="11.25"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</row>
    <row r="248" spans="40:56" ht="11.25"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</row>
    <row r="249" spans="40:56" ht="11.25"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</row>
    <row r="250" spans="40:56" ht="11.25"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</row>
    <row r="251" spans="40:56" ht="11.25"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</row>
    <row r="252" spans="40:56" ht="11.25"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</row>
    <row r="253" spans="40:56" ht="11.25"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</row>
    <row r="254" spans="40:56" ht="11.25"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</row>
    <row r="255" spans="40:56" ht="11.25"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</row>
    <row r="256" spans="40:56" ht="11.25"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</row>
    <row r="257" spans="40:56" ht="11.25"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</row>
    <row r="258" spans="40:56" ht="11.25"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</row>
    <row r="259" spans="40:56" ht="11.25"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</row>
    <row r="260" spans="40:56" ht="11.25"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</row>
    <row r="261" spans="40:56" ht="11.25"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</row>
    <row r="262" spans="40:56" ht="11.25"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</row>
    <row r="263" spans="40:56" ht="11.25"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</row>
    <row r="264" spans="40:56" ht="11.25"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</row>
    <row r="265" spans="40:56" ht="11.25"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</row>
    <row r="266" spans="40:56" ht="11.25"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</row>
    <row r="267" spans="40:56" ht="11.25"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</row>
    <row r="268" spans="40:56" ht="11.25"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</row>
    <row r="269" spans="40:56" ht="11.25"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</row>
    <row r="270" spans="40:56" ht="11.25"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</row>
    <row r="271" spans="40:56" ht="11.25"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</row>
    <row r="272" spans="40:56" ht="11.25"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</row>
    <row r="273" spans="40:56" ht="11.25"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</row>
    <row r="274" spans="40:56" ht="11.25"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</row>
    <row r="275" spans="40:56" ht="11.25"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</row>
    <row r="276" spans="40:56" ht="11.25"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</row>
    <row r="277" spans="40:56" ht="11.25"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</row>
    <row r="278" spans="40:56" ht="11.25"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</row>
    <row r="279" spans="40:56" ht="11.25"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</row>
    <row r="280" spans="40:56" ht="11.25"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</row>
    <row r="281" spans="40:56" ht="11.25"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</row>
    <row r="282" spans="40:56" ht="11.25"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</row>
    <row r="283" spans="40:56" ht="11.25"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</row>
    <row r="284" spans="40:56" ht="11.25"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</row>
    <row r="285" spans="40:56" ht="11.25"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</row>
    <row r="286" spans="40:56" ht="11.25"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</row>
    <row r="287" spans="40:56" ht="11.25"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</row>
    <row r="288" spans="40:56" ht="11.25"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</row>
    <row r="289" spans="40:56" ht="11.25"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</row>
    <row r="290" spans="40:56" ht="11.25"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</row>
    <row r="291" spans="40:56" ht="11.25"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</row>
    <row r="292" spans="40:56" ht="11.25"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</row>
    <row r="293" spans="40:56" ht="11.25"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</row>
    <row r="294" spans="40:56" ht="11.25"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</row>
    <row r="295" spans="40:56" ht="11.25"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</row>
    <row r="296" spans="40:56" ht="11.25"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</row>
    <row r="297" spans="40:56" ht="11.25"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</row>
    <row r="298" spans="40:56" ht="11.25"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</row>
    <row r="299" spans="40:56" ht="11.25"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</row>
    <row r="300" spans="40:56" ht="11.25"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</row>
    <row r="301" spans="40:56" ht="11.25"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</row>
    <row r="302" spans="40:56" ht="11.25"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</row>
    <row r="303" spans="40:56" ht="11.25"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</row>
    <row r="304" spans="40:56" ht="11.25"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</row>
    <row r="305" spans="40:56" ht="11.25"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</row>
    <row r="306" spans="40:56" ht="11.25"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</row>
    <row r="307" spans="40:56" ht="11.25"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</row>
    <row r="308" spans="40:56" ht="11.25"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</row>
    <row r="309" spans="40:56" ht="11.25"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</row>
    <row r="310" spans="40:56" ht="11.25"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</row>
    <row r="311" spans="40:56" ht="11.25"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</row>
    <row r="312" spans="40:56" ht="11.25"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</row>
    <row r="313" spans="40:56" ht="11.25"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</row>
    <row r="314" spans="40:56" ht="11.25"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</row>
    <row r="315" spans="40:56" ht="11.25"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</row>
    <row r="316" spans="40:56" ht="11.25"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</row>
    <row r="317" spans="40:56" ht="11.25"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</row>
    <row r="318" spans="40:56" ht="11.25"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</row>
    <row r="319" spans="40:56" ht="11.25"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</row>
    <row r="320" spans="40:56" ht="11.25"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</row>
    <row r="321" spans="40:56" ht="11.25"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</row>
    <row r="322" spans="40:56" ht="11.25"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</row>
    <row r="323" spans="40:56" ht="11.25"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</row>
    <row r="324" spans="40:56" ht="11.25"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</row>
    <row r="325" spans="40:56" ht="11.25"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</row>
    <row r="326" spans="40:56" ht="11.25"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</row>
    <row r="327" spans="40:56" ht="11.25"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</row>
    <row r="328" spans="40:56" ht="11.25"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</row>
    <row r="329" spans="40:56" ht="11.25"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</row>
    <row r="330" spans="40:56" ht="11.25"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</row>
    <row r="331" spans="40:56" ht="11.25"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</row>
    <row r="332" spans="40:56" ht="11.25"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</row>
    <row r="333" spans="40:56" ht="11.25"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</row>
    <row r="334" spans="40:56" ht="11.25"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</row>
    <row r="335" spans="40:56" ht="11.25"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</row>
    <row r="336" spans="40:56" ht="11.25"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</row>
    <row r="337" spans="40:56" ht="11.25"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</row>
    <row r="338" spans="40:56" ht="11.25"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</row>
    <row r="339" spans="40:56" ht="11.25"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40:56" ht="11.25"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</row>
    <row r="341" spans="40:56" ht="11.25"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</row>
    <row r="342" spans="40:56" ht="11.25"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</row>
    <row r="343" spans="40:56" ht="11.25"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40:56" ht="11.25"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</row>
    <row r="345" spans="40:56" ht="11.25"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</row>
    <row r="346" spans="40:56" ht="11.25"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</row>
    <row r="347" spans="40:56" ht="11.25"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</row>
    <row r="348" spans="40:56" ht="11.25"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</row>
    <row r="349" spans="40:56" ht="11.25"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40:56" ht="11.25"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</row>
    <row r="351" spans="40:56" ht="11.25"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40:56" ht="11.25"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</row>
    <row r="353" spans="40:56" ht="11.25"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</row>
    <row r="354" spans="40:56" ht="11.25"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</row>
    <row r="355" spans="40:56" ht="11.25"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</row>
    <row r="356" spans="40:56" ht="11.25"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</row>
    <row r="357" spans="40:56" ht="11.25"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</row>
    <row r="358" spans="40:56" ht="11.25"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</row>
    <row r="359" spans="40:56" ht="11.25"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</row>
    <row r="360" spans="40:56" ht="11.25"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</row>
    <row r="361" spans="40:56" ht="11.25"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</row>
    <row r="362" spans="40:56" ht="11.25"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</row>
    <row r="363" spans="40:56" ht="11.25"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</row>
    <row r="364" spans="40:56" ht="11.25"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</row>
    <row r="365" spans="40:56" ht="11.25"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</row>
    <row r="366" spans="40:56" ht="11.25"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</row>
    <row r="367" spans="40:56" ht="11.25"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</row>
    <row r="368" spans="40:56" ht="11.25"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</row>
    <row r="369" spans="40:56" ht="11.25"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</row>
    <row r="370" spans="40:56" ht="11.25"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</row>
    <row r="371" spans="40:56" ht="11.25"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</row>
    <row r="372" spans="40:56" ht="11.25"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</row>
    <row r="373" spans="40:56" ht="11.25"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</row>
    <row r="374" spans="40:56" ht="11.25"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</row>
    <row r="375" spans="40:56" ht="11.25"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</row>
  </sheetData>
  <sheetProtection selectLockedCells="1"/>
  <mergeCells count="43">
    <mergeCell ref="A51:D51"/>
    <mergeCell ref="G51:H51"/>
    <mergeCell ref="A49:D49"/>
    <mergeCell ref="G49:H49"/>
    <mergeCell ref="A50:D50"/>
    <mergeCell ref="G50:H50"/>
    <mergeCell ref="G46:H46"/>
    <mergeCell ref="G47:H47"/>
    <mergeCell ref="B48:D48"/>
    <mergeCell ref="G48:H48"/>
    <mergeCell ref="B44:D44"/>
    <mergeCell ref="G44:H44"/>
    <mergeCell ref="B45:D45"/>
    <mergeCell ref="G45:H45"/>
    <mergeCell ref="A41:D41"/>
    <mergeCell ref="G41:H41"/>
    <mergeCell ref="G42:H42"/>
    <mergeCell ref="B43:D43"/>
    <mergeCell ref="G43:H43"/>
    <mergeCell ref="A39:D39"/>
    <mergeCell ref="G39:H39"/>
    <mergeCell ref="A40:D40"/>
    <mergeCell ref="G40:H40"/>
    <mergeCell ref="A37:D37"/>
    <mergeCell ref="G37:H37"/>
    <mergeCell ref="A38:D38"/>
    <mergeCell ref="G38:H38"/>
    <mergeCell ref="AR5:AS5"/>
    <mergeCell ref="AT5:AU5"/>
    <mergeCell ref="A36:D36"/>
    <mergeCell ref="G36:H36"/>
    <mergeCell ref="AJ5:AK5"/>
    <mergeCell ref="AL5:AM5"/>
    <mergeCell ref="B3:C3"/>
    <mergeCell ref="B5:C5"/>
    <mergeCell ref="D5:J5"/>
    <mergeCell ref="M5:T5"/>
    <mergeCell ref="AN5:AO5"/>
    <mergeCell ref="AP5:AQ5"/>
    <mergeCell ref="V5:Y5"/>
    <mergeCell ref="AA5:AB5"/>
    <mergeCell ref="AE5:AG5"/>
    <mergeCell ref="AH5:AI5"/>
  </mergeCells>
  <printOptions/>
  <pageMargins left="0.17" right="0.49" top="0.6" bottom="0.73" header="0.492125985" footer="0.492125985"/>
  <pageSetup blackAndWhite="1" orientation="landscape" paperSize="9" scale="8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3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57421875" style="1" customWidth="1"/>
    <col min="4" max="4" width="6.140625" style="1" bestFit="1" customWidth="1"/>
    <col min="5" max="5" width="9.57421875" style="1" bestFit="1" customWidth="1"/>
    <col min="6" max="6" width="9.00390625" style="1" bestFit="1" customWidth="1"/>
    <col min="7" max="7" width="6.57421875" style="1" customWidth="1"/>
    <col min="8" max="8" width="5.140625" style="1" bestFit="1" customWidth="1"/>
    <col min="9" max="9" width="5.57421875" style="1" bestFit="1" customWidth="1"/>
    <col min="10" max="10" width="9.00390625" style="1" bestFit="1" customWidth="1"/>
    <col min="11" max="11" width="6.7109375" style="2" bestFit="1" customWidth="1"/>
    <col min="12" max="12" width="3.421875" style="1" bestFit="1" customWidth="1"/>
    <col min="13" max="13" width="6.140625" style="1" bestFit="1" customWidth="1"/>
    <col min="14" max="14" width="6.00390625" style="1" bestFit="1" customWidth="1"/>
    <col min="15" max="15" width="8.140625" style="1" bestFit="1" customWidth="1"/>
    <col min="16" max="16" width="8.140625" style="1" customWidth="1"/>
    <col min="17" max="17" width="6.8515625" style="1" bestFit="1" customWidth="1"/>
    <col min="18" max="18" width="5.140625" style="1" bestFit="1" customWidth="1"/>
    <col min="19" max="19" width="5.57421875" style="1" bestFit="1" customWidth="1"/>
    <col min="20" max="20" width="9.00390625" style="1" bestFit="1" customWidth="1"/>
    <col min="21" max="21" width="5.7109375" style="1" bestFit="1" customWidth="1"/>
    <col min="22" max="22" width="8.7109375" style="1" bestFit="1" customWidth="1"/>
    <col min="23" max="23" width="4.421875" style="1" bestFit="1" customWidth="1"/>
    <col min="24" max="24" width="5.140625" style="1" bestFit="1" customWidth="1"/>
    <col min="25" max="25" width="6.7109375" style="1" customWidth="1"/>
    <col min="26" max="26" width="5.00390625" style="1" customWidth="1"/>
    <col min="27" max="27" width="2.00390625" style="1" bestFit="1" customWidth="1"/>
    <col min="28" max="28" width="2.57421875" style="1" customWidth="1"/>
    <col min="29" max="29" width="4.140625" style="1" customWidth="1"/>
    <col min="30" max="31" width="9.140625" style="1" customWidth="1"/>
    <col min="32" max="32" width="9.8515625" style="1" customWidth="1"/>
    <col min="33" max="33" width="9.140625" style="1" customWidth="1"/>
    <col min="34" max="34" width="10.421875" style="1" bestFit="1" customWidth="1"/>
    <col min="35" max="35" width="9.140625" style="1" customWidth="1"/>
    <col min="36" max="36" width="10.421875" style="1" bestFit="1" customWidth="1"/>
    <col min="37" max="37" width="9.00390625" style="1" bestFit="1" customWidth="1"/>
    <col min="38" max="38" width="10.28125" style="1" bestFit="1" customWidth="1"/>
    <col min="39" max="39" width="8.8515625" style="1" bestFit="1" customWidth="1"/>
    <col min="40" max="16384" width="9.140625" style="1" customWidth="1"/>
  </cols>
  <sheetData>
    <row r="1" ht="11.25">
      <c r="A1" s="1" t="s">
        <v>77</v>
      </c>
    </row>
    <row r="2" ht="6.75" customHeight="1"/>
    <row r="3" spans="1:20" ht="11.25">
      <c r="A3" s="3" t="s">
        <v>0</v>
      </c>
      <c r="B3" s="93" t="s">
        <v>89</v>
      </c>
      <c r="C3" s="93"/>
      <c r="J3" s="4" t="s">
        <v>1</v>
      </c>
      <c r="T3" s="4" t="s">
        <v>1</v>
      </c>
    </row>
    <row r="4" ht="11.25" customHeight="1" thickBot="1"/>
    <row r="5" spans="1:47" s="3" customFormat="1" ht="12.75" customHeight="1" thickBot="1">
      <c r="A5" s="5" t="s">
        <v>2</v>
      </c>
      <c r="B5" s="94" t="s">
        <v>3</v>
      </c>
      <c r="C5" s="95"/>
      <c r="D5" s="96" t="s">
        <v>4</v>
      </c>
      <c r="E5" s="97"/>
      <c r="F5" s="97"/>
      <c r="G5" s="97"/>
      <c r="H5" s="97"/>
      <c r="I5" s="97"/>
      <c r="J5" s="97"/>
      <c r="K5" s="6" t="s">
        <v>5</v>
      </c>
      <c r="L5" s="7" t="s">
        <v>2</v>
      </c>
      <c r="M5" s="98" t="s">
        <v>6</v>
      </c>
      <c r="N5" s="99"/>
      <c r="O5" s="99"/>
      <c r="P5" s="99"/>
      <c r="Q5" s="99"/>
      <c r="R5" s="99"/>
      <c r="S5" s="99"/>
      <c r="T5" s="95"/>
      <c r="U5" s="8" t="s">
        <v>7</v>
      </c>
      <c r="V5" s="97" t="s">
        <v>8</v>
      </c>
      <c r="W5" s="97"/>
      <c r="X5" s="97"/>
      <c r="Y5" s="97"/>
      <c r="Z5" s="7" t="s">
        <v>9</v>
      </c>
      <c r="AA5" s="94" t="s">
        <v>10</v>
      </c>
      <c r="AB5" s="95"/>
      <c r="AC5" s="1"/>
      <c r="AD5" s="90"/>
      <c r="AE5" s="100" t="s">
        <v>11</v>
      </c>
      <c r="AF5" s="100"/>
      <c r="AG5" s="100"/>
      <c r="AH5" s="100" t="s">
        <v>12</v>
      </c>
      <c r="AI5" s="100"/>
      <c r="AJ5" s="100" t="s">
        <v>13</v>
      </c>
      <c r="AK5" s="100"/>
      <c r="AL5" s="100" t="s">
        <v>14</v>
      </c>
      <c r="AM5" s="100"/>
      <c r="AN5" s="100" t="s">
        <v>15</v>
      </c>
      <c r="AO5" s="100"/>
      <c r="AP5" s="100" t="s">
        <v>16</v>
      </c>
      <c r="AQ5" s="100"/>
      <c r="AR5" s="100" t="s">
        <v>17</v>
      </c>
      <c r="AS5" s="100"/>
      <c r="AT5" s="100" t="s">
        <v>18</v>
      </c>
      <c r="AU5" s="100"/>
    </row>
    <row r="6" spans="1:47" s="3" customFormat="1" ht="12.75" thickBot="1" thickTop="1">
      <c r="A6" s="10" t="s">
        <v>19</v>
      </c>
      <c r="B6" s="11" t="s">
        <v>5</v>
      </c>
      <c r="C6" s="12" t="s">
        <v>20</v>
      </c>
      <c r="D6" s="11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4" t="s">
        <v>27</v>
      </c>
      <c r="K6" s="15" t="s">
        <v>3</v>
      </c>
      <c r="L6" s="16" t="s">
        <v>28</v>
      </c>
      <c r="M6" s="17" t="s">
        <v>21</v>
      </c>
      <c r="N6" s="13" t="s">
        <v>22</v>
      </c>
      <c r="O6" s="13" t="s">
        <v>29</v>
      </c>
      <c r="P6" s="13" t="s">
        <v>30</v>
      </c>
      <c r="Q6" s="13" t="s">
        <v>24</v>
      </c>
      <c r="R6" s="13" t="s">
        <v>25</v>
      </c>
      <c r="S6" s="13" t="s">
        <v>26</v>
      </c>
      <c r="T6" s="12" t="s">
        <v>31</v>
      </c>
      <c r="U6" s="18" t="s">
        <v>32</v>
      </c>
      <c r="V6" s="17" t="s">
        <v>33</v>
      </c>
      <c r="W6" s="13" t="s">
        <v>34</v>
      </c>
      <c r="X6" s="13" t="s">
        <v>35</v>
      </c>
      <c r="Y6" s="14" t="s">
        <v>36</v>
      </c>
      <c r="Z6" s="16" t="s">
        <v>37</v>
      </c>
      <c r="AA6" s="11" t="s">
        <v>38</v>
      </c>
      <c r="AB6" s="12" t="s">
        <v>19</v>
      </c>
      <c r="AC6" s="1"/>
      <c r="AD6" s="9" t="s">
        <v>39</v>
      </c>
      <c r="AE6" s="9" t="s">
        <v>40</v>
      </c>
      <c r="AF6" s="9" t="s">
        <v>41</v>
      </c>
      <c r="AG6" s="9" t="s">
        <v>42</v>
      </c>
      <c r="AH6" s="9" t="s">
        <v>41</v>
      </c>
      <c r="AI6" s="9" t="s">
        <v>42</v>
      </c>
      <c r="AJ6" s="9" t="s">
        <v>41</v>
      </c>
      <c r="AK6" s="9" t="s">
        <v>42</v>
      </c>
      <c r="AL6" s="9" t="s">
        <v>41</v>
      </c>
      <c r="AM6" s="9" t="s">
        <v>42</v>
      </c>
      <c r="AN6" s="9" t="s">
        <v>41</v>
      </c>
      <c r="AO6" s="9" t="s">
        <v>42</v>
      </c>
      <c r="AP6" s="9" t="s">
        <v>41</v>
      </c>
      <c r="AQ6" s="9" t="s">
        <v>42</v>
      </c>
      <c r="AR6" s="9" t="s">
        <v>41</v>
      </c>
      <c r="AS6" s="9" t="s">
        <v>42</v>
      </c>
      <c r="AT6" s="9" t="s">
        <v>41</v>
      </c>
      <c r="AU6" s="9" t="s">
        <v>42</v>
      </c>
    </row>
    <row r="7" spans="1:56" ht="11.25">
      <c r="A7" s="19"/>
      <c r="B7" s="20"/>
      <c r="C7" s="21"/>
      <c r="D7" s="20"/>
      <c r="E7" s="22"/>
      <c r="F7" s="23">
        <f>E7*D7</f>
        <v>0</v>
      </c>
      <c r="G7" s="22"/>
      <c r="H7" s="22"/>
      <c r="I7" s="22"/>
      <c r="J7" s="24">
        <f>SUM(F7:I7)</f>
        <v>0</v>
      </c>
      <c r="K7" s="25" t="str">
        <f>IF(B7=0," ",B7)</f>
        <v> </v>
      </c>
      <c r="L7" s="26"/>
      <c r="M7" s="27"/>
      <c r="N7" s="28"/>
      <c r="O7" s="29">
        <f>IF(W7&gt;0,(N7*M7),0)</f>
        <v>0</v>
      </c>
      <c r="P7" s="29">
        <f>IF(W7=0,(M7*N7),0)</f>
        <v>0</v>
      </c>
      <c r="Q7" s="22"/>
      <c r="R7" s="22"/>
      <c r="S7" s="22"/>
      <c r="T7" s="30">
        <f>AD7-Q7-R7-S7</f>
        <v>0</v>
      </c>
      <c r="U7" s="31">
        <f>IF(W7=0,(P7*1%),(O7*0.005%))</f>
        <v>0</v>
      </c>
      <c r="V7" s="32">
        <f aca="true" t="shared" si="0" ref="V7:V33">IF(L7=0,0,(T7-J7))</f>
        <v>0</v>
      </c>
      <c r="W7" s="33" t="str">
        <f>IF(L7=0," ",L7-A7)</f>
        <v> </v>
      </c>
      <c r="X7" s="34">
        <f>IF(F7=0,0,((V7/F7)*100))</f>
        <v>0</v>
      </c>
      <c r="Y7" s="35">
        <f>IF(A7=0,0,IF(W7=0,X7*30,(X7/W7)*30))</f>
        <v>0</v>
      </c>
      <c r="Z7" s="36" t="str">
        <f>IF(W7=0,"SIM"," ")</f>
        <v> </v>
      </c>
      <c r="AA7" s="20"/>
      <c r="AB7" s="37"/>
      <c r="AD7" s="38">
        <f>O7+P7</f>
        <v>0</v>
      </c>
      <c r="AE7" s="38">
        <f>IF(V7&lt;0,V7,0)</f>
        <v>0</v>
      </c>
      <c r="AF7" s="39">
        <f>IF(W7&gt;0,AE7,0)</f>
        <v>0</v>
      </c>
      <c r="AG7" s="39">
        <f>IF(W7=0,AE7,0)</f>
        <v>0</v>
      </c>
      <c r="AH7" s="39">
        <f>IF(W7&gt;0,F7,0)</f>
        <v>0</v>
      </c>
      <c r="AI7" s="39">
        <f>IF(W7=0,F7,0)</f>
        <v>0</v>
      </c>
      <c r="AJ7" s="39">
        <f>IF(W7&gt;0,G7,0)</f>
        <v>0</v>
      </c>
      <c r="AK7" s="39">
        <f>IF(W7=0,G7,0)</f>
        <v>0</v>
      </c>
      <c r="AL7" s="39">
        <f>IF(W7&gt;0,Q7,0)</f>
        <v>0</v>
      </c>
      <c r="AM7" s="39">
        <f>IF(W7=0,Q7,0)</f>
        <v>0</v>
      </c>
      <c r="AN7" s="39">
        <f>IF(W7&gt;0,H7,0)</f>
        <v>0</v>
      </c>
      <c r="AO7" s="39">
        <f>IF(W7=0,H7,0)</f>
        <v>0</v>
      </c>
      <c r="AP7" s="39">
        <f>IF(W7&gt;0,R7,0)</f>
        <v>0</v>
      </c>
      <c r="AQ7" s="39">
        <f>IF(W7=0,R7,0)</f>
        <v>0</v>
      </c>
      <c r="AR7" s="39">
        <f>IF(W7&gt;0,I7,0)</f>
        <v>0</v>
      </c>
      <c r="AS7" s="39">
        <f>IF(W7=0,I7,0)</f>
        <v>0</v>
      </c>
      <c r="AT7" s="39">
        <f>IF(W7&gt;0,S7,0)</f>
        <v>0</v>
      </c>
      <c r="AU7" s="39">
        <f>IF(W7=0,S7,0)</f>
        <v>0</v>
      </c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1.25">
      <c r="A8" s="40"/>
      <c r="B8" s="41"/>
      <c r="C8" s="42"/>
      <c r="D8" s="41"/>
      <c r="E8" s="43"/>
      <c r="F8" s="23">
        <f>E8*D8</f>
        <v>0</v>
      </c>
      <c r="G8" s="22"/>
      <c r="H8" s="22"/>
      <c r="I8" s="22"/>
      <c r="J8" s="24">
        <f aca="true" t="shared" si="1" ref="J8:J32">SUM(F8:I8)</f>
        <v>0</v>
      </c>
      <c r="K8" s="25" t="str">
        <f aca="true" t="shared" si="2" ref="K8:K33">IF(B8=0," ",B8)</f>
        <v> </v>
      </c>
      <c r="L8" s="44"/>
      <c r="M8" s="45"/>
      <c r="N8" s="46"/>
      <c r="O8" s="29">
        <f aca="true" t="shared" si="3" ref="O8:O33">IF(W8&gt;0,(N8*M8),0)</f>
        <v>0</v>
      </c>
      <c r="P8" s="29">
        <f aca="true" t="shared" si="4" ref="P8:P33">IF(W8=0,(M8*N8),0)</f>
        <v>0</v>
      </c>
      <c r="Q8" s="43"/>
      <c r="R8" s="43"/>
      <c r="S8" s="43"/>
      <c r="T8" s="30">
        <f aca="true" t="shared" si="5" ref="T8:T33">AD8-Q8-R8-S8</f>
        <v>0</v>
      </c>
      <c r="U8" s="31">
        <f aca="true" t="shared" si="6" ref="U8:U33">IF(W8=0,(P8*1%),(O8*0.005%))</f>
        <v>0</v>
      </c>
      <c r="V8" s="47">
        <f t="shared" si="0"/>
        <v>0</v>
      </c>
      <c r="W8" s="48" t="str">
        <f>IF(L8=0," ",L8-A8)</f>
        <v> </v>
      </c>
      <c r="X8" s="49">
        <f>IF(F8=0,0,((V8/F8)*100))</f>
        <v>0</v>
      </c>
      <c r="Y8" s="50">
        <f>IF(A8=0,0,IF(W8=0,X8*30,(X8/W8)*30))</f>
        <v>0</v>
      </c>
      <c r="Z8" s="51" t="str">
        <f aca="true" t="shared" si="7" ref="Z8:Z33">IF(W8=0,"SIM"," ")</f>
        <v> </v>
      </c>
      <c r="AA8" s="41"/>
      <c r="AB8" s="52"/>
      <c r="AD8" s="38">
        <f aca="true" t="shared" si="8" ref="AD8:AD33">O8+P8</f>
        <v>0</v>
      </c>
      <c r="AE8" s="38">
        <f aca="true" t="shared" si="9" ref="AE8:AE33">IF(V8&lt;0,V8,0)</f>
        <v>0</v>
      </c>
      <c r="AF8" s="39">
        <f aca="true" t="shared" si="10" ref="AF8:AF33">IF(W8&gt;0,AE8,0)</f>
        <v>0</v>
      </c>
      <c r="AG8" s="39">
        <f aca="true" t="shared" si="11" ref="AG8:AG33">IF(W8=0,AE8,0)</f>
        <v>0</v>
      </c>
      <c r="AH8" s="39">
        <f>IF(W8&gt;0,F8,0)</f>
        <v>0</v>
      </c>
      <c r="AI8" s="39">
        <f>IF(W8=0,F8,0)</f>
        <v>0</v>
      </c>
      <c r="AJ8" s="39">
        <f aca="true" t="shared" si="12" ref="AJ8:AJ33">IF(W8&gt;0,G8,0)</f>
        <v>0</v>
      </c>
      <c r="AK8" s="39">
        <f aca="true" t="shared" si="13" ref="AK8:AK33">IF(W8=0,G8,0)</f>
        <v>0</v>
      </c>
      <c r="AL8" s="39">
        <f aca="true" t="shared" si="14" ref="AL8:AL33">IF(W8&gt;0,Q8,0)</f>
        <v>0</v>
      </c>
      <c r="AM8" s="39">
        <f aca="true" t="shared" si="15" ref="AM8:AM33">IF(W8=0,Q8,0)</f>
        <v>0</v>
      </c>
      <c r="AN8" s="39">
        <f aca="true" t="shared" si="16" ref="AN8:AN33">IF(W8&gt;0,H8,0)</f>
        <v>0</v>
      </c>
      <c r="AO8" s="39">
        <f aca="true" t="shared" si="17" ref="AO8:AO33">IF(W8=0,H8,0)</f>
        <v>0</v>
      </c>
      <c r="AP8" s="39">
        <f aca="true" t="shared" si="18" ref="AP8:AP33">IF(W8&gt;0,R8,0)</f>
        <v>0</v>
      </c>
      <c r="AQ8" s="39">
        <f aca="true" t="shared" si="19" ref="AQ8:AQ33">IF(W8=0,R8,0)</f>
        <v>0</v>
      </c>
      <c r="AR8" s="39">
        <f aca="true" t="shared" si="20" ref="AR8:AR33">IF(W8&gt;0,I8,0)</f>
        <v>0</v>
      </c>
      <c r="AS8" s="39">
        <f aca="true" t="shared" si="21" ref="AS8:AS33">IF(W8=0,I8,0)</f>
        <v>0</v>
      </c>
      <c r="AT8" s="39">
        <f aca="true" t="shared" si="22" ref="AT8:AT33">IF(W8&gt;0,S8,0)</f>
        <v>0</v>
      </c>
      <c r="AU8" s="39">
        <f aca="true" t="shared" si="23" ref="AU8:AU33">IF(W8=0,S8,0)</f>
        <v>0</v>
      </c>
      <c r="AV8" s="39"/>
      <c r="AW8" s="39"/>
      <c r="AX8" s="39"/>
      <c r="AY8" s="39"/>
      <c r="AZ8" s="39"/>
      <c r="BA8" s="39"/>
      <c r="BB8" s="39"/>
      <c r="BC8" s="39"/>
      <c r="BD8" s="39"/>
    </row>
    <row r="9" spans="1:56" ht="11.25">
      <c r="A9" s="40"/>
      <c r="B9" s="41"/>
      <c r="C9" s="42"/>
      <c r="D9" s="41"/>
      <c r="E9" s="43"/>
      <c r="F9" s="23">
        <f aca="true" t="shared" si="24" ref="F9:F33">E9*D9</f>
        <v>0</v>
      </c>
      <c r="G9" s="43"/>
      <c r="H9" s="43"/>
      <c r="I9" s="43"/>
      <c r="J9" s="24">
        <f t="shared" si="1"/>
        <v>0</v>
      </c>
      <c r="K9" s="25" t="str">
        <f t="shared" si="2"/>
        <v> </v>
      </c>
      <c r="L9" s="44"/>
      <c r="M9" s="45"/>
      <c r="N9" s="46"/>
      <c r="O9" s="29">
        <f t="shared" si="3"/>
        <v>0</v>
      </c>
      <c r="P9" s="29">
        <f t="shared" si="4"/>
        <v>0</v>
      </c>
      <c r="Q9" s="43"/>
      <c r="R9" s="43"/>
      <c r="S9" s="43"/>
      <c r="T9" s="30">
        <f t="shared" si="5"/>
        <v>0</v>
      </c>
      <c r="U9" s="31">
        <f t="shared" si="6"/>
        <v>0</v>
      </c>
      <c r="V9" s="47">
        <f t="shared" si="0"/>
        <v>0</v>
      </c>
      <c r="W9" s="48" t="str">
        <f>IF(L9=0," ",L9-A9)</f>
        <v> </v>
      </c>
      <c r="X9" s="49">
        <f aca="true" t="shared" si="25" ref="X9:X33">IF(F9=0,0,((V9/F9)*100))</f>
        <v>0</v>
      </c>
      <c r="Y9" s="50">
        <f>IF(A9=0,0,IF(W9=0,X9*30,(X9/W9)*30))</f>
        <v>0</v>
      </c>
      <c r="Z9" s="51" t="str">
        <f t="shared" si="7"/>
        <v> </v>
      </c>
      <c r="AA9" s="53"/>
      <c r="AB9" s="42"/>
      <c r="AD9" s="38">
        <f t="shared" si="8"/>
        <v>0</v>
      </c>
      <c r="AE9" s="38">
        <f t="shared" si="9"/>
        <v>0</v>
      </c>
      <c r="AF9" s="39">
        <f t="shared" si="10"/>
        <v>0</v>
      </c>
      <c r="AG9" s="39">
        <f t="shared" si="11"/>
        <v>0</v>
      </c>
      <c r="AH9" s="39">
        <f>IF(W9&gt;0,F9,0)</f>
        <v>0</v>
      </c>
      <c r="AI9" s="39">
        <f>IF(W9=0,F9,0)</f>
        <v>0</v>
      </c>
      <c r="AJ9" s="39">
        <f t="shared" si="12"/>
        <v>0</v>
      </c>
      <c r="AK9" s="39">
        <f t="shared" si="13"/>
        <v>0</v>
      </c>
      <c r="AL9" s="39">
        <f t="shared" si="14"/>
        <v>0</v>
      </c>
      <c r="AM9" s="39">
        <f t="shared" si="15"/>
        <v>0</v>
      </c>
      <c r="AN9" s="39">
        <f t="shared" si="16"/>
        <v>0</v>
      </c>
      <c r="AO9" s="39">
        <f t="shared" si="17"/>
        <v>0</v>
      </c>
      <c r="AP9" s="39">
        <f t="shared" si="18"/>
        <v>0</v>
      </c>
      <c r="AQ9" s="39">
        <f t="shared" si="19"/>
        <v>0</v>
      </c>
      <c r="AR9" s="39">
        <f t="shared" si="20"/>
        <v>0</v>
      </c>
      <c r="AS9" s="39">
        <f t="shared" si="21"/>
        <v>0</v>
      </c>
      <c r="AT9" s="39">
        <f t="shared" si="22"/>
        <v>0</v>
      </c>
      <c r="AU9" s="39">
        <f t="shared" si="23"/>
        <v>0</v>
      </c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1.25">
      <c r="A10" s="40"/>
      <c r="B10" s="41"/>
      <c r="C10" s="42"/>
      <c r="D10" s="41"/>
      <c r="E10" s="43"/>
      <c r="F10" s="23">
        <f t="shared" si="24"/>
        <v>0</v>
      </c>
      <c r="G10" s="43"/>
      <c r="H10" s="43"/>
      <c r="I10" s="43"/>
      <c r="J10" s="24">
        <f t="shared" si="1"/>
        <v>0</v>
      </c>
      <c r="K10" s="25" t="str">
        <f t="shared" si="2"/>
        <v> </v>
      </c>
      <c r="L10" s="44"/>
      <c r="M10" s="45"/>
      <c r="N10" s="46"/>
      <c r="O10" s="29">
        <f t="shared" si="3"/>
        <v>0</v>
      </c>
      <c r="P10" s="29">
        <f t="shared" si="4"/>
        <v>0</v>
      </c>
      <c r="Q10" s="43"/>
      <c r="R10" s="43"/>
      <c r="S10" s="43"/>
      <c r="T10" s="30">
        <f t="shared" si="5"/>
        <v>0</v>
      </c>
      <c r="U10" s="31">
        <f t="shared" si="6"/>
        <v>0</v>
      </c>
      <c r="V10" s="47">
        <f t="shared" si="0"/>
        <v>0</v>
      </c>
      <c r="W10" s="48" t="str">
        <f>IF(L10=0," ",L10-A10)</f>
        <v> </v>
      </c>
      <c r="X10" s="49">
        <f t="shared" si="25"/>
        <v>0</v>
      </c>
      <c r="Y10" s="50">
        <f>IF(L10=0,0,IF(W10=0,X10*30,(X10/W10)*30))</f>
        <v>0</v>
      </c>
      <c r="Z10" s="51" t="str">
        <f t="shared" si="7"/>
        <v> </v>
      </c>
      <c r="AA10" s="53"/>
      <c r="AB10" s="42"/>
      <c r="AD10" s="38">
        <f t="shared" si="8"/>
        <v>0</v>
      </c>
      <c r="AE10" s="38">
        <f t="shared" si="9"/>
        <v>0</v>
      </c>
      <c r="AF10" s="39">
        <f t="shared" si="10"/>
        <v>0</v>
      </c>
      <c r="AG10" s="39">
        <f t="shared" si="11"/>
        <v>0</v>
      </c>
      <c r="AH10" s="39">
        <f>IF(W10&gt;0,F10,0)</f>
        <v>0</v>
      </c>
      <c r="AI10" s="39">
        <f>IF(W10=0,F10,0)</f>
        <v>0</v>
      </c>
      <c r="AJ10" s="39">
        <f t="shared" si="12"/>
        <v>0</v>
      </c>
      <c r="AK10" s="39">
        <f t="shared" si="13"/>
        <v>0</v>
      </c>
      <c r="AL10" s="39">
        <f t="shared" si="14"/>
        <v>0</v>
      </c>
      <c r="AM10" s="39">
        <f t="shared" si="15"/>
        <v>0</v>
      </c>
      <c r="AN10" s="39">
        <f t="shared" si="16"/>
        <v>0</v>
      </c>
      <c r="AO10" s="39">
        <f t="shared" si="17"/>
        <v>0</v>
      </c>
      <c r="AP10" s="39">
        <f t="shared" si="18"/>
        <v>0</v>
      </c>
      <c r="AQ10" s="39">
        <f t="shared" si="19"/>
        <v>0</v>
      </c>
      <c r="AR10" s="39">
        <f t="shared" si="20"/>
        <v>0</v>
      </c>
      <c r="AS10" s="39">
        <f t="shared" si="21"/>
        <v>0</v>
      </c>
      <c r="AT10" s="39">
        <f t="shared" si="22"/>
        <v>0</v>
      </c>
      <c r="AU10" s="39">
        <f t="shared" si="23"/>
        <v>0</v>
      </c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11.25">
      <c r="A11" s="40"/>
      <c r="B11" s="41"/>
      <c r="C11" s="42"/>
      <c r="D11" s="41"/>
      <c r="E11" s="43"/>
      <c r="F11" s="23">
        <f t="shared" si="24"/>
        <v>0</v>
      </c>
      <c r="G11" s="43"/>
      <c r="H11" s="43"/>
      <c r="I11" s="43"/>
      <c r="J11" s="24">
        <f t="shared" si="1"/>
        <v>0</v>
      </c>
      <c r="K11" s="25" t="str">
        <f t="shared" si="2"/>
        <v> </v>
      </c>
      <c r="L11" s="44"/>
      <c r="M11" s="45"/>
      <c r="N11" s="46"/>
      <c r="O11" s="29">
        <f t="shared" si="3"/>
        <v>0</v>
      </c>
      <c r="P11" s="29">
        <f t="shared" si="4"/>
        <v>0</v>
      </c>
      <c r="Q11" s="43"/>
      <c r="R11" s="43"/>
      <c r="S11" s="43"/>
      <c r="T11" s="30">
        <f t="shared" si="5"/>
        <v>0</v>
      </c>
      <c r="U11" s="31">
        <f t="shared" si="6"/>
        <v>0</v>
      </c>
      <c r="V11" s="47">
        <f t="shared" si="0"/>
        <v>0</v>
      </c>
      <c r="W11" s="48" t="str">
        <f aca="true" t="shared" si="26" ref="W11:W33">IF(L11=0," ",L11-A11)</f>
        <v> </v>
      </c>
      <c r="X11" s="49">
        <f t="shared" si="25"/>
        <v>0</v>
      </c>
      <c r="Y11" s="50">
        <f aca="true" t="shared" si="27" ref="Y11:Y33">IF(L11=0,0,IF(W11=0,X11*30,(X11/W11)*30))</f>
        <v>0</v>
      </c>
      <c r="Z11" s="51" t="str">
        <f t="shared" si="7"/>
        <v> </v>
      </c>
      <c r="AA11" s="53"/>
      <c r="AB11" s="42"/>
      <c r="AD11" s="38">
        <f t="shared" si="8"/>
        <v>0</v>
      </c>
      <c r="AE11" s="38">
        <f t="shared" si="9"/>
        <v>0</v>
      </c>
      <c r="AF11" s="39">
        <f t="shared" si="10"/>
        <v>0</v>
      </c>
      <c r="AG11" s="39">
        <f t="shared" si="11"/>
        <v>0</v>
      </c>
      <c r="AH11" s="39">
        <f>IF(W11&gt;0,F11,0)</f>
        <v>0</v>
      </c>
      <c r="AI11" s="39">
        <f>IF(W11=0,F11,0)</f>
        <v>0</v>
      </c>
      <c r="AJ11" s="39">
        <f t="shared" si="12"/>
        <v>0</v>
      </c>
      <c r="AK11" s="39">
        <f t="shared" si="13"/>
        <v>0</v>
      </c>
      <c r="AL11" s="39">
        <f t="shared" si="14"/>
        <v>0</v>
      </c>
      <c r="AM11" s="39">
        <f t="shared" si="15"/>
        <v>0</v>
      </c>
      <c r="AN11" s="39">
        <f t="shared" si="16"/>
        <v>0</v>
      </c>
      <c r="AO11" s="39">
        <f t="shared" si="17"/>
        <v>0</v>
      </c>
      <c r="AP11" s="39">
        <f t="shared" si="18"/>
        <v>0</v>
      </c>
      <c r="AQ11" s="39">
        <f t="shared" si="19"/>
        <v>0</v>
      </c>
      <c r="AR11" s="39">
        <f t="shared" si="20"/>
        <v>0</v>
      </c>
      <c r="AS11" s="39">
        <f t="shared" si="21"/>
        <v>0</v>
      </c>
      <c r="AT11" s="39">
        <f t="shared" si="22"/>
        <v>0</v>
      </c>
      <c r="AU11" s="39">
        <f t="shared" si="23"/>
        <v>0</v>
      </c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1.25">
      <c r="A12" s="40"/>
      <c r="B12" s="41"/>
      <c r="C12" s="42"/>
      <c r="D12" s="41"/>
      <c r="E12" s="43"/>
      <c r="F12" s="23">
        <f t="shared" si="24"/>
        <v>0</v>
      </c>
      <c r="G12" s="43"/>
      <c r="H12" s="43"/>
      <c r="I12" s="43"/>
      <c r="J12" s="24">
        <f t="shared" si="1"/>
        <v>0</v>
      </c>
      <c r="K12" s="25" t="str">
        <f t="shared" si="2"/>
        <v> </v>
      </c>
      <c r="L12" s="44"/>
      <c r="M12" s="45"/>
      <c r="N12" s="46"/>
      <c r="O12" s="29">
        <f t="shared" si="3"/>
        <v>0</v>
      </c>
      <c r="P12" s="29">
        <f t="shared" si="4"/>
        <v>0</v>
      </c>
      <c r="Q12" s="43"/>
      <c r="R12" s="43"/>
      <c r="S12" s="43"/>
      <c r="T12" s="30">
        <f t="shared" si="5"/>
        <v>0</v>
      </c>
      <c r="U12" s="31">
        <f t="shared" si="6"/>
        <v>0</v>
      </c>
      <c r="V12" s="47">
        <f t="shared" si="0"/>
        <v>0</v>
      </c>
      <c r="W12" s="48" t="str">
        <f t="shared" si="26"/>
        <v> </v>
      </c>
      <c r="X12" s="49">
        <f t="shared" si="25"/>
        <v>0</v>
      </c>
      <c r="Y12" s="50">
        <f t="shared" si="27"/>
        <v>0</v>
      </c>
      <c r="Z12" s="51" t="str">
        <f t="shared" si="7"/>
        <v> </v>
      </c>
      <c r="AA12" s="53"/>
      <c r="AB12" s="42"/>
      <c r="AD12" s="38">
        <f t="shared" si="8"/>
        <v>0</v>
      </c>
      <c r="AE12" s="38">
        <f t="shared" si="9"/>
        <v>0</v>
      </c>
      <c r="AF12" s="39">
        <f t="shared" si="10"/>
        <v>0</v>
      </c>
      <c r="AG12" s="39">
        <f t="shared" si="11"/>
        <v>0</v>
      </c>
      <c r="AH12" s="39">
        <f aca="true" t="shared" si="28" ref="AH12:AH33">IF(W12&gt;0,F12,0)</f>
        <v>0</v>
      </c>
      <c r="AI12" s="39">
        <f aca="true" t="shared" si="29" ref="AI12:AI33">IF(W12=0,F12,0)</f>
        <v>0</v>
      </c>
      <c r="AJ12" s="39">
        <f t="shared" si="12"/>
        <v>0</v>
      </c>
      <c r="AK12" s="39">
        <f t="shared" si="13"/>
        <v>0</v>
      </c>
      <c r="AL12" s="39">
        <f t="shared" si="14"/>
        <v>0</v>
      </c>
      <c r="AM12" s="39">
        <f t="shared" si="15"/>
        <v>0</v>
      </c>
      <c r="AN12" s="39">
        <f t="shared" si="16"/>
        <v>0</v>
      </c>
      <c r="AO12" s="39">
        <f t="shared" si="17"/>
        <v>0</v>
      </c>
      <c r="AP12" s="39">
        <f t="shared" si="18"/>
        <v>0</v>
      </c>
      <c r="AQ12" s="39">
        <f t="shared" si="19"/>
        <v>0</v>
      </c>
      <c r="AR12" s="39">
        <f t="shared" si="20"/>
        <v>0</v>
      </c>
      <c r="AS12" s="39">
        <f t="shared" si="21"/>
        <v>0</v>
      </c>
      <c r="AT12" s="39">
        <f t="shared" si="22"/>
        <v>0</v>
      </c>
      <c r="AU12" s="39">
        <f t="shared" si="23"/>
        <v>0</v>
      </c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1.25">
      <c r="A13" s="40"/>
      <c r="B13" s="41"/>
      <c r="C13" s="42"/>
      <c r="D13" s="41"/>
      <c r="E13" s="43"/>
      <c r="F13" s="23">
        <f t="shared" si="24"/>
        <v>0</v>
      </c>
      <c r="G13" s="43"/>
      <c r="H13" s="43"/>
      <c r="I13" s="43"/>
      <c r="J13" s="24">
        <f t="shared" si="1"/>
        <v>0</v>
      </c>
      <c r="K13" s="25" t="str">
        <f t="shared" si="2"/>
        <v> </v>
      </c>
      <c r="L13" s="44"/>
      <c r="M13" s="45"/>
      <c r="N13" s="46"/>
      <c r="O13" s="29">
        <f t="shared" si="3"/>
        <v>0</v>
      </c>
      <c r="P13" s="29">
        <f t="shared" si="4"/>
        <v>0</v>
      </c>
      <c r="Q13" s="43"/>
      <c r="R13" s="43"/>
      <c r="S13" s="43"/>
      <c r="T13" s="30">
        <f t="shared" si="5"/>
        <v>0</v>
      </c>
      <c r="U13" s="31">
        <f t="shared" si="6"/>
        <v>0</v>
      </c>
      <c r="V13" s="47">
        <f t="shared" si="0"/>
        <v>0</v>
      </c>
      <c r="W13" s="48" t="str">
        <f t="shared" si="26"/>
        <v> </v>
      </c>
      <c r="X13" s="49">
        <f t="shared" si="25"/>
        <v>0</v>
      </c>
      <c r="Y13" s="50">
        <f t="shared" si="27"/>
        <v>0</v>
      </c>
      <c r="Z13" s="51" t="str">
        <f t="shared" si="7"/>
        <v> </v>
      </c>
      <c r="AA13" s="53"/>
      <c r="AB13" s="42"/>
      <c r="AD13" s="38">
        <f t="shared" si="8"/>
        <v>0</v>
      </c>
      <c r="AE13" s="38">
        <f t="shared" si="9"/>
        <v>0</v>
      </c>
      <c r="AF13" s="39">
        <f t="shared" si="10"/>
        <v>0</v>
      </c>
      <c r="AG13" s="39">
        <f t="shared" si="11"/>
        <v>0</v>
      </c>
      <c r="AH13" s="39">
        <f t="shared" si="28"/>
        <v>0</v>
      </c>
      <c r="AI13" s="39">
        <f t="shared" si="29"/>
        <v>0</v>
      </c>
      <c r="AJ13" s="39">
        <f t="shared" si="12"/>
        <v>0</v>
      </c>
      <c r="AK13" s="39">
        <f t="shared" si="13"/>
        <v>0</v>
      </c>
      <c r="AL13" s="39">
        <f t="shared" si="14"/>
        <v>0</v>
      </c>
      <c r="AM13" s="39">
        <f t="shared" si="15"/>
        <v>0</v>
      </c>
      <c r="AN13" s="39">
        <f t="shared" si="16"/>
        <v>0</v>
      </c>
      <c r="AO13" s="39">
        <f t="shared" si="17"/>
        <v>0</v>
      </c>
      <c r="AP13" s="39">
        <f t="shared" si="18"/>
        <v>0</v>
      </c>
      <c r="AQ13" s="39">
        <f t="shared" si="19"/>
        <v>0</v>
      </c>
      <c r="AR13" s="39">
        <f t="shared" si="20"/>
        <v>0</v>
      </c>
      <c r="AS13" s="39">
        <f t="shared" si="21"/>
        <v>0</v>
      </c>
      <c r="AT13" s="39">
        <f t="shared" si="22"/>
        <v>0</v>
      </c>
      <c r="AU13" s="39">
        <f t="shared" si="23"/>
        <v>0</v>
      </c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11.25">
      <c r="A14" s="40"/>
      <c r="B14" s="41"/>
      <c r="C14" s="42"/>
      <c r="D14" s="41"/>
      <c r="E14" s="43"/>
      <c r="F14" s="23">
        <f t="shared" si="24"/>
        <v>0</v>
      </c>
      <c r="G14" s="43"/>
      <c r="H14" s="43"/>
      <c r="I14" s="43"/>
      <c r="J14" s="24">
        <f t="shared" si="1"/>
        <v>0</v>
      </c>
      <c r="K14" s="25" t="str">
        <f t="shared" si="2"/>
        <v> </v>
      </c>
      <c r="L14" s="44"/>
      <c r="M14" s="45"/>
      <c r="N14" s="46"/>
      <c r="O14" s="29">
        <f t="shared" si="3"/>
        <v>0</v>
      </c>
      <c r="P14" s="29">
        <f t="shared" si="4"/>
        <v>0</v>
      </c>
      <c r="Q14" s="43"/>
      <c r="R14" s="43"/>
      <c r="S14" s="43"/>
      <c r="T14" s="30">
        <f t="shared" si="5"/>
        <v>0</v>
      </c>
      <c r="U14" s="31">
        <f t="shared" si="6"/>
        <v>0</v>
      </c>
      <c r="V14" s="47">
        <f t="shared" si="0"/>
        <v>0</v>
      </c>
      <c r="W14" s="48" t="str">
        <f t="shared" si="26"/>
        <v> </v>
      </c>
      <c r="X14" s="49">
        <f t="shared" si="25"/>
        <v>0</v>
      </c>
      <c r="Y14" s="50">
        <f t="shared" si="27"/>
        <v>0</v>
      </c>
      <c r="Z14" s="51" t="str">
        <f t="shared" si="7"/>
        <v> </v>
      </c>
      <c r="AA14" s="53"/>
      <c r="AB14" s="42"/>
      <c r="AD14" s="38">
        <f t="shared" si="8"/>
        <v>0</v>
      </c>
      <c r="AE14" s="38">
        <f t="shared" si="9"/>
        <v>0</v>
      </c>
      <c r="AF14" s="39">
        <f t="shared" si="10"/>
        <v>0</v>
      </c>
      <c r="AG14" s="39">
        <f t="shared" si="11"/>
        <v>0</v>
      </c>
      <c r="AH14" s="39">
        <f t="shared" si="28"/>
        <v>0</v>
      </c>
      <c r="AI14" s="39">
        <f t="shared" si="29"/>
        <v>0</v>
      </c>
      <c r="AJ14" s="39">
        <f t="shared" si="12"/>
        <v>0</v>
      </c>
      <c r="AK14" s="39">
        <f t="shared" si="13"/>
        <v>0</v>
      </c>
      <c r="AL14" s="39">
        <f t="shared" si="14"/>
        <v>0</v>
      </c>
      <c r="AM14" s="39">
        <f t="shared" si="15"/>
        <v>0</v>
      </c>
      <c r="AN14" s="39">
        <f t="shared" si="16"/>
        <v>0</v>
      </c>
      <c r="AO14" s="39">
        <f t="shared" si="17"/>
        <v>0</v>
      </c>
      <c r="AP14" s="39">
        <f t="shared" si="18"/>
        <v>0</v>
      </c>
      <c r="AQ14" s="39">
        <f t="shared" si="19"/>
        <v>0</v>
      </c>
      <c r="AR14" s="39">
        <f t="shared" si="20"/>
        <v>0</v>
      </c>
      <c r="AS14" s="39">
        <f t="shared" si="21"/>
        <v>0</v>
      </c>
      <c r="AT14" s="39">
        <f t="shared" si="22"/>
        <v>0</v>
      </c>
      <c r="AU14" s="39">
        <f t="shared" si="23"/>
        <v>0</v>
      </c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1.25">
      <c r="A15" s="40"/>
      <c r="B15" s="41"/>
      <c r="C15" s="42"/>
      <c r="D15" s="41"/>
      <c r="E15" s="43"/>
      <c r="F15" s="23">
        <f t="shared" si="24"/>
        <v>0</v>
      </c>
      <c r="G15" s="54"/>
      <c r="H15" s="43"/>
      <c r="I15" s="43"/>
      <c r="J15" s="24">
        <f t="shared" si="1"/>
        <v>0</v>
      </c>
      <c r="K15" s="25" t="str">
        <f t="shared" si="2"/>
        <v> </v>
      </c>
      <c r="L15" s="44"/>
      <c r="M15" s="45"/>
      <c r="N15" s="46"/>
      <c r="O15" s="29">
        <f t="shared" si="3"/>
        <v>0</v>
      </c>
      <c r="P15" s="29">
        <f t="shared" si="4"/>
        <v>0</v>
      </c>
      <c r="Q15" s="43"/>
      <c r="R15" s="43"/>
      <c r="S15" s="43"/>
      <c r="T15" s="30">
        <f t="shared" si="5"/>
        <v>0</v>
      </c>
      <c r="U15" s="31">
        <f t="shared" si="6"/>
        <v>0</v>
      </c>
      <c r="V15" s="47">
        <f t="shared" si="0"/>
        <v>0</v>
      </c>
      <c r="W15" s="48" t="str">
        <f t="shared" si="26"/>
        <v> </v>
      </c>
      <c r="X15" s="49">
        <f t="shared" si="25"/>
        <v>0</v>
      </c>
      <c r="Y15" s="50">
        <f t="shared" si="27"/>
        <v>0</v>
      </c>
      <c r="Z15" s="51" t="str">
        <f t="shared" si="7"/>
        <v> </v>
      </c>
      <c r="AA15" s="53"/>
      <c r="AB15" s="42"/>
      <c r="AD15" s="38">
        <f t="shared" si="8"/>
        <v>0</v>
      </c>
      <c r="AE15" s="38">
        <f t="shared" si="9"/>
        <v>0</v>
      </c>
      <c r="AF15" s="39">
        <f t="shared" si="10"/>
        <v>0</v>
      </c>
      <c r="AG15" s="39">
        <f t="shared" si="11"/>
        <v>0</v>
      </c>
      <c r="AH15" s="39">
        <f t="shared" si="28"/>
        <v>0</v>
      </c>
      <c r="AI15" s="39">
        <f t="shared" si="29"/>
        <v>0</v>
      </c>
      <c r="AJ15" s="39">
        <f t="shared" si="12"/>
        <v>0</v>
      </c>
      <c r="AK15" s="39">
        <f t="shared" si="13"/>
        <v>0</v>
      </c>
      <c r="AL15" s="39">
        <f t="shared" si="14"/>
        <v>0</v>
      </c>
      <c r="AM15" s="39">
        <f t="shared" si="15"/>
        <v>0</v>
      </c>
      <c r="AN15" s="39">
        <f t="shared" si="16"/>
        <v>0</v>
      </c>
      <c r="AO15" s="39">
        <f t="shared" si="17"/>
        <v>0</v>
      </c>
      <c r="AP15" s="39">
        <f t="shared" si="18"/>
        <v>0</v>
      </c>
      <c r="AQ15" s="39">
        <f t="shared" si="19"/>
        <v>0</v>
      </c>
      <c r="AR15" s="39">
        <f t="shared" si="20"/>
        <v>0</v>
      </c>
      <c r="AS15" s="39">
        <f t="shared" si="21"/>
        <v>0</v>
      </c>
      <c r="AT15" s="39">
        <f t="shared" si="22"/>
        <v>0</v>
      </c>
      <c r="AU15" s="39">
        <f t="shared" si="23"/>
        <v>0</v>
      </c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1.25">
      <c r="A16" s="40"/>
      <c r="B16" s="41"/>
      <c r="C16" s="42"/>
      <c r="D16" s="41"/>
      <c r="E16" s="43"/>
      <c r="F16" s="23">
        <f t="shared" si="24"/>
        <v>0</v>
      </c>
      <c r="G16" s="54"/>
      <c r="H16" s="43"/>
      <c r="I16" s="43"/>
      <c r="J16" s="24">
        <f t="shared" si="1"/>
        <v>0</v>
      </c>
      <c r="K16" s="25" t="str">
        <f t="shared" si="2"/>
        <v> </v>
      </c>
      <c r="L16" s="44"/>
      <c r="M16" s="45"/>
      <c r="N16" s="46"/>
      <c r="O16" s="29">
        <f t="shared" si="3"/>
        <v>0</v>
      </c>
      <c r="P16" s="29">
        <f t="shared" si="4"/>
        <v>0</v>
      </c>
      <c r="Q16" s="43"/>
      <c r="R16" s="43"/>
      <c r="S16" s="43"/>
      <c r="T16" s="30">
        <f t="shared" si="5"/>
        <v>0</v>
      </c>
      <c r="U16" s="31">
        <f t="shared" si="6"/>
        <v>0</v>
      </c>
      <c r="V16" s="47">
        <f t="shared" si="0"/>
        <v>0</v>
      </c>
      <c r="W16" s="48" t="str">
        <f t="shared" si="26"/>
        <v> </v>
      </c>
      <c r="X16" s="49">
        <f t="shared" si="25"/>
        <v>0</v>
      </c>
      <c r="Y16" s="50">
        <f t="shared" si="27"/>
        <v>0</v>
      </c>
      <c r="Z16" s="51" t="str">
        <f t="shared" si="7"/>
        <v> </v>
      </c>
      <c r="AA16" s="53"/>
      <c r="AB16" s="42"/>
      <c r="AD16" s="38">
        <f t="shared" si="8"/>
        <v>0</v>
      </c>
      <c r="AE16" s="38">
        <f t="shared" si="9"/>
        <v>0</v>
      </c>
      <c r="AF16" s="39">
        <f t="shared" si="10"/>
        <v>0</v>
      </c>
      <c r="AG16" s="39">
        <f t="shared" si="11"/>
        <v>0</v>
      </c>
      <c r="AH16" s="39">
        <f t="shared" si="28"/>
        <v>0</v>
      </c>
      <c r="AI16" s="39">
        <f t="shared" si="29"/>
        <v>0</v>
      </c>
      <c r="AJ16" s="39">
        <f t="shared" si="12"/>
        <v>0</v>
      </c>
      <c r="AK16" s="39">
        <f t="shared" si="13"/>
        <v>0</v>
      </c>
      <c r="AL16" s="39">
        <f t="shared" si="14"/>
        <v>0</v>
      </c>
      <c r="AM16" s="39">
        <f t="shared" si="15"/>
        <v>0</v>
      </c>
      <c r="AN16" s="39">
        <f t="shared" si="16"/>
        <v>0</v>
      </c>
      <c r="AO16" s="39">
        <f t="shared" si="17"/>
        <v>0</v>
      </c>
      <c r="AP16" s="39">
        <f t="shared" si="18"/>
        <v>0</v>
      </c>
      <c r="AQ16" s="39">
        <f t="shared" si="19"/>
        <v>0</v>
      </c>
      <c r="AR16" s="39">
        <f t="shared" si="20"/>
        <v>0</v>
      </c>
      <c r="AS16" s="39">
        <f t="shared" si="21"/>
        <v>0</v>
      </c>
      <c r="AT16" s="39">
        <f t="shared" si="22"/>
        <v>0</v>
      </c>
      <c r="AU16" s="39">
        <f t="shared" si="23"/>
        <v>0</v>
      </c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11.25">
      <c r="A17" s="55"/>
      <c r="B17" s="41"/>
      <c r="C17" s="42"/>
      <c r="D17" s="53"/>
      <c r="E17" s="43"/>
      <c r="F17" s="23">
        <f t="shared" si="24"/>
        <v>0</v>
      </c>
      <c r="G17" s="54"/>
      <c r="H17" s="43"/>
      <c r="I17" s="43"/>
      <c r="J17" s="24">
        <f t="shared" si="1"/>
        <v>0</v>
      </c>
      <c r="K17" s="25" t="str">
        <f t="shared" si="2"/>
        <v> </v>
      </c>
      <c r="L17" s="44"/>
      <c r="M17" s="45"/>
      <c r="N17" s="46"/>
      <c r="O17" s="29">
        <f t="shared" si="3"/>
        <v>0</v>
      </c>
      <c r="P17" s="29">
        <f t="shared" si="4"/>
        <v>0</v>
      </c>
      <c r="Q17" s="43"/>
      <c r="R17" s="43"/>
      <c r="S17" s="43"/>
      <c r="T17" s="30">
        <f t="shared" si="5"/>
        <v>0</v>
      </c>
      <c r="U17" s="31">
        <f t="shared" si="6"/>
        <v>0</v>
      </c>
      <c r="V17" s="47">
        <f t="shared" si="0"/>
        <v>0</v>
      </c>
      <c r="W17" s="48" t="str">
        <f t="shared" si="26"/>
        <v> </v>
      </c>
      <c r="X17" s="49">
        <f t="shared" si="25"/>
        <v>0</v>
      </c>
      <c r="Y17" s="50">
        <f t="shared" si="27"/>
        <v>0</v>
      </c>
      <c r="Z17" s="51" t="str">
        <f t="shared" si="7"/>
        <v> </v>
      </c>
      <c r="AA17" s="53"/>
      <c r="AB17" s="42"/>
      <c r="AD17" s="38">
        <f t="shared" si="8"/>
        <v>0</v>
      </c>
      <c r="AE17" s="38">
        <f t="shared" si="9"/>
        <v>0</v>
      </c>
      <c r="AF17" s="39">
        <f t="shared" si="10"/>
        <v>0</v>
      </c>
      <c r="AG17" s="39">
        <f t="shared" si="11"/>
        <v>0</v>
      </c>
      <c r="AH17" s="39">
        <f t="shared" si="28"/>
        <v>0</v>
      </c>
      <c r="AI17" s="39">
        <f t="shared" si="29"/>
        <v>0</v>
      </c>
      <c r="AJ17" s="39">
        <f t="shared" si="12"/>
        <v>0</v>
      </c>
      <c r="AK17" s="39">
        <f t="shared" si="13"/>
        <v>0</v>
      </c>
      <c r="AL17" s="39">
        <f t="shared" si="14"/>
        <v>0</v>
      </c>
      <c r="AM17" s="39">
        <f t="shared" si="15"/>
        <v>0</v>
      </c>
      <c r="AN17" s="39">
        <f t="shared" si="16"/>
        <v>0</v>
      </c>
      <c r="AO17" s="39">
        <f t="shared" si="17"/>
        <v>0</v>
      </c>
      <c r="AP17" s="39">
        <f t="shared" si="18"/>
        <v>0</v>
      </c>
      <c r="AQ17" s="39">
        <f t="shared" si="19"/>
        <v>0</v>
      </c>
      <c r="AR17" s="39">
        <f t="shared" si="20"/>
        <v>0</v>
      </c>
      <c r="AS17" s="39">
        <f t="shared" si="21"/>
        <v>0</v>
      </c>
      <c r="AT17" s="39">
        <f t="shared" si="22"/>
        <v>0</v>
      </c>
      <c r="AU17" s="39">
        <f t="shared" si="23"/>
        <v>0</v>
      </c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11.25">
      <c r="A18" s="55"/>
      <c r="B18" s="41"/>
      <c r="C18" s="42"/>
      <c r="D18" s="53"/>
      <c r="E18" s="43"/>
      <c r="F18" s="23">
        <f t="shared" si="24"/>
        <v>0</v>
      </c>
      <c r="G18" s="54"/>
      <c r="H18" s="43"/>
      <c r="I18" s="43"/>
      <c r="J18" s="24">
        <f t="shared" si="1"/>
        <v>0</v>
      </c>
      <c r="K18" s="25" t="str">
        <f t="shared" si="2"/>
        <v> </v>
      </c>
      <c r="L18" s="56"/>
      <c r="M18" s="45"/>
      <c r="N18" s="46"/>
      <c r="O18" s="29">
        <f t="shared" si="3"/>
        <v>0</v>
      </c>
      <c r="P18" s="29">
        <f t="shared" si="4"/>
        <v>0</v>
      </c>
      <c r="Q18" s="54"/>
      <c r="R18" s="43"/>
      <c r="S18" s="43"/>
      <c r="T18" s="30">
        <f t="shared" si="5"/>
        <v>0</v>
      </c>
      <c r="U18" s="31">
        <f t="shared" si="6"/>
        <v>0</v>
      </c>
      <c r="V18" s="47">
        <f t="shared" si="0"/>
        <v>0</v>
      </c>
      <c r="W18" s="48" t="str">
        <f t="shared" si="26"/>
        <v> </v>
      </c>
      <c r="X18" s="49">
        <f t="shared" si="25"/>
        <v>0</v>
      </c>
      <c r="Y18" s="50">
        <f t="shared" si="27"/>
        <v>0</v>
      </c>
      <c r="Z18" s="51" t="str">
        <f t="shared" si="7"/>
        <v> </v>
      </c>
      <c r="AA18" s="53"/>
      <c r="AB18" s="42"/>
      <c r="AD18" s="38">
        <f t="shared" si="8"/>
        <v>0</v>
      </c>
      <c r="AE18" s="38">
        <f t="shared" si="9"/>
        <v>0</v>
      </c>
      <c r="AF18" s="39">
        <f t="shared" si="10"/>
        <v>0</v>
      </c>
      <c r="AG18" s="39">
        <f t="shared" si="11"/>
        <v>0</v>
      </c>
      <c r="AH18" s="39">
        <f t="shared" si="28"/>
        <v>0</v>
      </c>
      <c r="AI18" s="39">
        <f t="shared" si="29"/>
        <v>0</v>
      </c>
      <c r="AJ18" s="39">
        <f t="shared" si="12"/>
        <v>0</v>
      </c>
      <c r="AK18" s="39">
        <f t="shared" si="13"/>
        <v>0</v>
      </c>
      <c r="AL18" s="39">
        <f t="shared" si="14"/>
        <v>0</v>
      </c>
      <c r="AM18" s="39">
        <f t="shared" si="15"/>
        <v>0</v>
      </c>
      <c r="AN18" s="39">
        <f t="shared" si="16"/>
        <v>0</v>
      </c>
      <c r="AO18" s="39">
        <f t="shared" si="17"/>
        <v>0</v>
      </c>
      <c r="AP18" s="39">
        <f t="shared" si="18"/>
        <v>0</v>
      </c>
      <c r="AQ18" s="39">
        <f t="shared" si="19"/>
        <v>0</v>
      </c>
      <c r="AR18" s="39">
        <f t="shared" si="20"/>
        <v>0</v>
      </c>
      <c r="AS18" s="39">
        <f t="shared" si="21"/>
        <v>0</v>
      </c>
      <c r="AT18" s="39">
        <f t="shared" si="22"/>
        <v>0</v>
      </c>
      <c r="AU18" s="39">
        <f t="shared" si="23"/>
        <v>0</v>
      </c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11.25">
      <c r="A19" s="55"/>
      <c r="B19" s="41"/>
      <c r="C19" s="42"/>
      <c r="D19" s="53"/>
      <c r="E19" s="54"/>
      <c r="F19" s="23">
        <f t="shared" si="24"/>
        <v>0</v>
      </c>
      <c r="G19" s="54"/>
      <c r="H19" s="54"/>
      <c r="I19" s="54"/>
      <c r="J19" s="24">
        <f t="shared" si="1"/>
        <v>0</v>
      </c>
      <c r="K19" s="25" t="str">
        <f t="shared" si="2"/>
        <v> </v>
      </c>
      <c r="L19" s="56"/>
      <c r="M19" s="45"/>
      <c r="N19" s="43"/>
      <c r="O19" s="29">
        <f t="shared" si="3"/>
        <v>0</v>
      </c>
      <c r="P19" s="29">
        <f t="shared" si="4"/>
        <v>0</v>
      </c>
      <c r="Q19" s="54"/>
      <c r="R19" s="54"/>
      <c r="S19" s="54"/>
      <c r="T19" s="30">
        <f t="shared" si="5"/>
        <v>0</v>
      </c>
      <c r="U19" s="31">
        <f t="shared" si="6"/>
        <v>0</v>
      </c>
      <c r="V19" s="47">
        <f t="shared" si="0"/>
        <v>0</v>
      </c>
      <c r="W19" s="48" t="str">
        <f t="shared" si="26"/>
        <v> </v>
      </c>
      <c r="X19" s="49">
        <f t="shared" si="25"/>
        <v>0</v>
      </c>
      <c r="Y19" s="50">
        <f t="shared" si="27"/>
        <v>0</v>
      </c>
      <c r="Z19" s="51" t="str">
        <f t="shared" si="7"/>
        <v> </v>
      </c>
      <c r="AA19" s="53"/>
      <c r="AB19" s="42"/>
      <c r="AD19" s="38">
        <f t="shared" si="8"/>
        <v>0</v>
      </c>
      <c r="AE19" s="38">
        <f t="shared" si="9"/>
        <v>0</v>
      </c>
      <c r="AF19" s="39">
        <f t="shared" si="10"/>
        <v>0</v>
      </c>
      <c r="AG19" s="39">
        <f t="shared" si="11"/>
        <v>0</v>
      </c>
      <c r="AH19" s="39">
        <f t="shared" si="28"/>
        <v>0</v>
      </c>
      <c r="AI19" s="39">
        <f t="shared" si="29"/>
        <v>0</v>
      </c>
      <c r="AJ19" s="39">
        <f t="shared" si="12"/>
        <v>0</v>
      </c>
      <c r="AK19" s="39">
        <f t="shared" si="13"/>
        <v>0</v>
      </c>
      <c r="AL19" s="39">
        <f t="shared" si="14"/>
        <v>0</v>
      </c>
      <c r="AM19" s="39">
        <f t="shared" si="15"/>
        <v>0</v>
      </c>
      <c r="AN19" s="39">
        <f t="shared" si="16"/>
        <v>0</v>
      </c>
      <c r="AO19" s="39">
        <f t="shared" si="17"/>
        <v>0</v>
      </c>
      <c r="AP19" s="39">
        <f t="shared" si="18"/>
        <v>0</v>
      </c>
      <c r="AQ19" s="39">
        <f t="shared" si="19"/>
        <v>0</v>
      </c>
      <c r="AR19" s="39">
        <f t="shared" si="20"/>
        <v>0</v>
      </c>
      <c r="AS19" s="39">
        <f t="shared" si="21"/>
        <v>0</v>
      </c>
      <c r="AT19" s="39">
        <f t="shared" si="22"/>
        <v>0</v>
      </c>
      <c r="AU19" s="39">
        <f t="shared" si="23"/>
        <v>0</v>
      </c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11.25">
      <c r="A20" s="55"/>
      <c r="B20" s="41"/>
      <c r="C20" s="42"/>
      <c r="D20" s="53"/>
      <c r="E20" s="54"/>
      <c r="F20" s="23">
        <f t="shared" si="24"/>
        <v>0</v>
      </c>
      <c r="G20" s="54"/>
      <c r="H20" s="54"/>
      <c r="I20" s="54"/>
      <c r="J20" s="24">
        <f t="shared" si="1"/>
        <v>0</v>
      </c>
      <c r="K20" s="25" t="str">
        <f t="shared" si="2"/>
        <v> </v>
      </c>
      <c r="L20" s="56"/>
      <c r="M20" s="57"/>
      <c r="N20" s="43"/>
      <c r="O20" s="29">
        <f t="shared" si="3"/>
        <v>0</v>
      </c>
      <c r="P20" s="29">
        <f t="shared" si="4"/>
        <v>0</v>
      </c>
      <c r="Q20" s="54"/>
      <c r="R20" s="54"/>
      <c r="S20" s="54"/>
      <c r="T20" s="30">
        <f t="shared" si="5"/>
        <v>0</v>
      </c>
      <c r="U20" s="31">
        <f t="shared" si="6"/>
        <v>0</v>
      </c>
      <c r="V20" s="47">
        <f t="shared" si="0"/>
        <v>0</v>
      </c>
      <c r="W20" s="48" t="str">
        <f t="shared" si="26"/>
        <v> </v>
      </c>
      <c r="X20" s="49">
        <f t="shared" si="25"/>
        <v>0</v>
      </c>
      <c r="Y20" s="50">
        <f t="shared" si="27"/>
        <v>0</v>
      </c>
      <c r="Z20" s="51" t="str">
        <f t="shared" si="7"/>
        <v> </v>
      </c>
      <c r="AA20" s="53"/>
      <c r="AB20" s="42"/>
      <c r="AD20" s="38">
        <f t="shared" si="8"/>
        <v>0</v>
      </c>
      <c r="AE20" s="38">
        <f t="shared" si="9"/>
        <v>0</v>
      </c>
      <c r="AF20" s="39">
        <f t="shared" si="10"/>
        <v>0</v>
      </c>
      <c r="AG20" s="39">
        <f t="shared" si="11"/>
        <v>0</v>
      </c>
      <c r="AH20" s="39">
        <f t="shared" si="28"/>
        <v>0</v>
      </c>
      <c r="AI20" s="39">
        <f t="shared" si="29"/>
        <v>0</v>
      </c>
      <c r="AJ20" s="39">
        <f t="shared" si="12"/>
        <v>0</v>
      </c>
      <c r="AK20" s="39">
        <f t="shared" si="13"/>
        <v>0</v>
      </c>
      <c r="AL20" s="39">
        <f t="shared" si="14"/>
        <v>0</v>
      </c>
      <c r="AM20" s="39">
        <f t="shared" si="15"/>
        <v>0</v>
      </c>
      <c r="AN20" s="39">
        <f t="shared" si="16"/>
        <v>0</v>
      </c>
      <c r="AO20" s="39">
        <f t="shared" si="17"/>
        <v>0</v>
      </c>
      <c r="AP20" s="39">
        <f t="shared" si="18"/>
        <v>0</v>
      </c>
      <c r="AQ20" s="39">
        <f t="shared" si="19"/>
        <v>0</v>
      </c>
      <c r="AR20" s="39">
        <f t="shared" si="20"/>
        <v>0</v>
      </c>
      <c r="AS20" s="39">
        <f t="shared" si="21"/>
        <v>0</v>
      </c>
      <c r="AT20" s="39">
        <f t="shared" si="22"/>
        <v>0</v>
      </c>
      <c r="AU20" s="39">
        <f t="shared" si="23"/>
        <v>0</v>
      </c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11.25">
      <c r="A21" s="55"/>
      <c r="B21" s="41"/>
      <c r="C21" s="42"/>
      <c r="D21" s="53"/>
      <c r="E21" s="54"/>
      <c r="F21" s="23">
        <f t="shared" si="24"/>
        <v>0</v>
      </c>
      <c r="G21" s="54"/>
      <c r="H21" s="54"/>
      <c r="I21" s="54"/>
      <c r="J21" s="24">
        <f t="shared" si="1"/>
        <v>0</v>
      </c>
      <c r="K21" s="25" t="str">
        <f t="shared" si="2"/>
        <v> </v>
      </c>
      <c r="L21" s="56"/>
      <c r="M21" s="57"/>
      <c r="N21" s="43"/>
      <c r="O21" s="29">
        <f t="shared" si="3"/>
        <v>0</v>
      </c>
      <c r="P21" s="29">
        <f t="shared" si="4"/>
        <v>0</v>
      </c>
      <c r="Q21" s="54"/>
      <c r="R21" s="54"/>
      <c r="S21" s="54"/>
      <c r="T21" s="30">
        <f t="shared" si="5"/>
        <v>0</v>
      </c>
      <c r="U21" s="31">
        <f t="shared" si="6"/>
        <v>0</v>
      </c>
      <c r="V21" s="47">
        <f t="shared" si="0"/>
        <v>0</v>
      </c>
      <c r="W21" s="48" t="str">
        <f t="shared" si="26"/>
        <v> </v>
      </c>
      <c r="X21" s="49">
        <f t="shared" si="25"/>
        <v>0</v>
      </c>
      <c r="Y21" s="50">
        <f t="shared" si="27"/>
        <v>0</v>
      </c>
      <c r="Z21" s="51" t="str">
        <f t="shared" si="7"/>
        <v> </v>
      </c>
      <c r="AA21" s="53"/>
      <c r="AB21" s="42"/>
      <c r="AD21" s="38">
        <f t="shared" si="8"/>
        <v>0</v>
      </c>
      <c r="AE21" s="38">
        <f t="shared" si="9"/>
        <v>0</v>
      </c>
      <c r="AF21" s="39">
        <f t="shared" si="10"/>
        <v>0</v>
      </c>
      <c r="AG21" s="39">
        <f t="shared" si="11"/>
        <v>0</v>
      </c>
      <c r="AH21" s="39">
        <f t="shared" si="28"/>
        <v>0</v>
      </c>
      <c r="AI21" s="39">
        <f t="shared" si="29"/>
        <v>0</v>
      </c>
      <c r="AJ21" s="39">
        <f t="shared" si="12"/>
        <v>0</v>
      </c>
      <c r="AK21" s="39">
        <f t="shared" si="13"/>
        <v>0</v>
      </c>
      <c r="AL21" s="39">
        <f t="shared" si="14"/>
        <v>0</v>
      </c>
      <c r="AM21" s="39">
        <f t="shared" si="15"/>
        <v>0</v>
      </c>
      <c r="AN21" s="39">
        <f t="shared" si="16"/>
        <v>0</v>
      </c>
      <c r="AO21" s="39">
        <f t="shared" si="17"/>
        <v>0</v>
      </c>
      <c r="AP21" s="39">
        <f t="shared" si="18"/>
        <v>0</v>
      </c>
      <c r="AQ21" s="39">
        <f t="shared" si="19"/>
        <v>0</v>
      </c>
      <c r="AR21" s="39">
        <f t="shared" si="20"/>
        <v>0</v>
      </c>
      <c r="AS21" s="39">
        <f t="shared" si="21"/>
        <v>0</v>
      </c>
      <c r="AT21" s="39">
        <f t="shared" si="22"/>
        <v>0</v>
      </c>
      <c r="AU21" s="39">
        <f t="shared" si="23"/>
        <v>0</v>
      </c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11.25">
      <c r="A22" s="55"/>
      <c r="B22" s="41"/>
      <c r="C22" s="42"/>
      <c r="D22" s="53"/>
      <c r="E22" s="54"/>
      <c r="F22" s="23">
        <f t="shared" si="24"/>
        <v>0</v>
      </c>
      <c r="G22" s="54"/>
      <c r="H22" s="54"/>
      <c r="I22" s="54"/>
      <c r="J22" s="24">
        <f t="shared" si="1"/>
        <v>0</v>
      </c>
      <c r="K22" s="25" t="str">
        <f t="shared" si="2"/>
        <v> </v>
      </c>
      <c r="L22" s="56"/>
      <c r="M22" s="57"/>
      <c r="N22" s="43"/>
      <c r="O22" s="29">
        <f t="shared" si="3"/>
        <v>0</v>
      </c>
      <c r="P22" s="29">
        <f t="shared" si="4"/>
        <v>0</v>
      </c>
      <c r="Q22" s="54"/>
      <c r="R22" s="54"/>
      <c r="S22" s="54"/>
      <c r="T22" s="30">
        <f t="shared" si="5"/>
        <v>0</v>
      </c>
      <c r="U22" s="31">
        <f t="shared" si="6"/>
        <v>0</v>
      </c>
      <c r="V22" s="47">
        <f t="shared" si="0"/>
        <v>0</v>
      </c>
      <c r="W22" s="48" t="str">
        <f t="shared" si="26"/>
        <v> </v>
      </c>
      <c r="X22" s="49">
        <f t="shared" si="25"/>
        <v>0</v>
      </c>
      <c r="Y22" s="50">
        <f t="shared" si="27"/>
        <v>0</v>
      </c>
      <c r="Z22" s="51" t="str">
        <f t="shared" si="7"/>
        <v> </v>
      </c>
      <c r="AA22" s="53"/>
      <c r="AB22" s="42"/>
      <c r="AD22" s="38">
        <f t="shared" si="8"/>
        <v>0</v>
      </c>
      <c r="AE22" s="38">
        <f t="shared" si="9"/>
        <v>0</v>
      </c>
      <c r="AF22" s="39">
        <f t="shared" si="10"/>
        <v>0</v>
      </c>
      <c r="AG22" s="39">
        <f t="shared" si="11"/>
        <v>0</v>
      </c>
      <c r="AH22" s="39">
        <f t="shared" si="28"/>
        <v>0</v>
      </c>
      <c r="AI22" s="39">
        <f t="shared" si="29"/>
        <v>0</v>
      </c>
      <c r="AJ22" s="39">
        <f t="shared" si="12"/>
        <v>0</v>
      </c>
      <c r="AK22" s="39">
        <f t="shared" si="13"/>
        <v>0</v>
      </c>
      <c r="AL22" s="39">
        <f t="shared" si="14"/>
        <v>0</v>
      </c>
      <c r="AM22" s="39">
        <f t="shared" si="15"/>
        <v>0</v>
      </c>
      <c r="AN22" s="39">
        <f t="shared" si="16"/>
        <v>0</v>
      </c>
      <c r="AO22" s="39">
        <f t="shared" si="17"/>
        <v>0</v>
      </c>
      <c r="AP22" s="39">
        <f t="shared" si="18"/>
        <v>0</v>
      </c>
      <c r="AQ22" s="39">
        <f t="shared" si="19"/>
        <v>0</v>
      </c>
      <c r="AR22" s="39">
        <f t="shared" si="20"/>
        <v>0</v>
      </c>
      <c r="AS22" s="39">
        <f t="shared" si="21"/>
        <v>0</v>
      </c>
      <c r="AT22" s="39">
        <f t="shared" si="22"/>
        <v>0</v>
      </c>
      <c r="AU22" s="39">
        <f t="shared" si="23"/>
        <v>0</v>
      </c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1.25">
      <c r="A23" s="55"/>
      <c r="B23" s="41"/>
      <c r="C23" s="42"/>
      <c r="D23" s="53"/>
      <c r="E23" s="54"/>
      <c r="F23" s="23">
        <f t="shared" si="24"/>
        <v>0</v>
      </c>
      <c r="G23" s="54"/>
      <c r="H23" s="54"/>
      <c r="I23" s="54"/>
      <c r="J23" s="24">
        <f t="shared" si="1"/>
        <v>0</v>
      </c>
      <c r="K23" s="25" t="str">
        <f t="shared" si="2"/>
        <v> </v>
      </c>
      <c r="L23" s="56"/>
      <c r="M23" s="57"/>
      <c r="N23" s="43"/>
      <c r="O23" s="29">
        <f t="shared" si="3"/>
        <v>0</v>
      </c>
      <c r="P23" s="29">
        <f t="shared" si="4"/>
        <v>0</v>
      </c>
      <c r="Q23" s="54"/>
      <c r="R23" s="54"/>
      <c r="S23" s="54"/>
      <c r="T23" s="30">
        <f t="shared" si="5"/>
        <v>0</v>
      </c>
      <c r="U23" s="31">
        <f t="shared" si="6"/>
        <v>0</v>
      </c>
      <c r="V23" s="47">
        <f t="shared" si="0"/>
        <v>0</v>
      </c>
      <c r="W23" s="48" t="str">
        <f t="shared" si="26"/>
        <v> </v>
      </c>
      <c r="X23" s="49">
        <f t="shared" si="25"/>
        <v>0</v>
      </c>
      <c r="Y23" s="50">
        <f t="shared" si="27"/>
        <v>0</v>
      </c>
      <c r="Z23" s="51" t="str">
        <f t="shared" si="7"/>
        <v> </v>
      </c>
      <c r="AA23" s="53"/>
      <c r="AB23" s="42"/>
      <c r="AD23" s="38">
        <f t="shared" si="8"/>
        <v>0</v>
      </c>
      <c r="AE23" s="38">
        <f t="shared" si="9"/>
        <v>0</v>
      </c>
      <c r="AF23" s="39">
        <f t="shared" si="10"/>
        <v>0</v>
      </c>
      <c r="AG23" s="39">
        <f t="shared" si="11"/>
        <v>0</v>
      </c>
      <c r="AH23" s="39">
        <f t="shared" si="28"/>
        <v>0</v>
      </c>
      <c r="AI23" s="39">
        <f t="shared" si="29"/>
        <v>0</v>
      </c>
      <c r="AJ23" s="39">
        <f t="shared" si="12"/>
        <v>0</v>
      </c>
      <c r="AK23" s="39">
        <f t="shared" si="13"/>
        <v>0</v>
      </c>
      <c r="AL23" s="39">
        <f t="shared" si="14"/>
        <v>0</v>
      </c>
      <c r="AM23" s="39">
        <f t="shared" si="15"/>
        <v>0</v>
      </c>
      <c r="AN23" s="39">
        <f t="shared" si="16"/>
        <v>0</v>
      </c>
      <c r="AO23" s="39">
        <f t="shared" si="17"/>
        <v>0</v>
      </c>
      <c r="AP23" s="39">
        <f t="shared" si="18"/>
        <v>0</v>
      </c>
      <c r="AQ23" s="39">
        <f t="shared" si="19"/>
        <v>0</v>
      </c>
      <c r="AR23" s="39">
        <f t="shared" si="20"/>
        <v>0</v>
      </c>
      <c r="AS23" s="39">
        <f t="shared" si="21"/>
        <v>0</v>
      </c>
      <c r="AT23" s="39">
        <f t="shared" si="22"/>
        <v>0</v>
      </c>
      <c r="AU23" s="39">
        <f t="shared" si="23"/>
        <v>0</v>
      </c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1.25">
      <c r="A24" s="55"/>
      <c r="B24" s="41"/>
      <c r="C24" s="42"/>
      <c r="D24" s="53"/>
      <c r="E24" s="54"/>
      <c r="F24" s="23">
        <f t="shared" si="24"/>
        <v>0</v>
      </c>
      <c r="G24" s="54"/>
      <c r="H24" s="54"/>
      <c r="I24" s="54"/>
      <c r="J24" s="24">
        <f t="shared" si="1"/>
        <v>0</v>
      </c>
      <c r="K24" s="25" t="str">
        <f t="shared" si="2"/>
        <v> </v>
      </c>
      <c r="L24" s="56"/>
      <c r="M24" s="57"/>
      <c r="N24" s="43"/>
      <c r="O24" s="29">
        <f t="shared" si="3"/>
        <v>0</v>
      </c>
      <c r="P24" s="29">
        <f t="shared" si="4"/>
        <v>0</v>
      </c>
      <c r="Q24" s="54"/>
      <c r="R24" s="54"/>
      <c r="S24" s="54"/>
      <c r="T24" s="30">
        <f t="shared" si="5"/>
        <v>0</v>
      </c>
      <c r="U24" s="31">
        <f t="shared" si="6"/>
        <v>0</v>
      </c>
      <c r="V24" s="47">
        <f t="shared" si="0"/>
        <v>0</v>
      </c>
      <c r="W24" s="48" t="str">
        <f t="shared" si="26"/>
        <v> </v>
      </c>
      <c r="X24" s="49">
        <f t="shared" si="25"/>
        <v>0</v>
      </c>
      <c r="Y24" s="50">
        <f t="shared" si="27"/>
        <v>0</v>
      </c>
      <c r="Z24" s="51" t="str">
        <f t="shared" si="7"/>
        <v> </v>
      </c>
      <c r="AA24" s="53"/>
      <c r="AB24" s="42"/>
      <c r="AD24" s="38">
        <f t="shared" si="8"/>
        <v>0</v>
      </c>
      <c r="AE24" s="38">
        <f t="shared" si="9"/>
        <v>0</v>
      </c>
      <c r="AF24" s="39">
        <f t="shared" si="10"/>
        <v>0</v>
      </c>
      <c r="AG24" s="39">
        <f t="shared" si="11"/>
        <v>0</v>
      </c>
      <c r="AH24" s="39">
        <f t="shared" si="28"/>
        <v>0</v>
      </c>
      <c r="AI24" s="39">
        <f t="shared" si="29"/>
        <v>0</v>
      </c>
      <c r="AJ24" s="39">
        <f t="shared" si="12"/>
        <v>0</v>
      </c>
      <c r="AK24" s="39">
        <f t="shared" si="13"/>
        <v>0</v>
      </c>
      <c r="AL24" s="39">
        <f t="shared" si="14"/>
        <v>0</v>
      </c>
      <c r="AM24" s="39">
        <f t="shared" si="15"/>
        <v>0</v>
      </c>
      <c r="AN24" s="39">
        <f t="shared" si="16"/>
        <v>0</v>
      </c>
      <c r="AO24" s="39">
        <f t="shared" si="17"/>
        <v>0</v>
      </c>
      <c r="AP24" s="39">
        <f t="shared" si="18"/>
        <v>0</v>
      </c>
      <c r="AQ24" s="39">
        <f t="shared" si="19"/>
        <v>0</v>
      </c>
      <c r="AR24" s="39">
        <f t="shared" si="20"/>
        <v>0</v>
      </c>
      <c r="AS24" s="39">
        <f t="shared" si="21"/>
        <v>0</v>
      </c>
      <c r="AT24" s="39">
        <f t="shared" si="22"/>
        <v>0</v>
      </c>
      <c r="AU24" s="39">
        <f t="shared" si="23"/>
        <v>0</v>
      </c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1.25">
      <c r="A25" s="55"/>
      <c r="B25" s="41"/>
      <c r="C25" s="42"/>
      <c r="D25" s="53"/>
      <c r="E25" s="54"/>
      <c r="F25" s="23">
        <f t="shared" si="24"/>
        <v>0</v>
      </c>
      <c r="G25" s="54"/>
      <c r="H25" s="54"/>
      <c r="I25" s="54"/>
      <c r="J25" s="24">
        <f t="shared" si="1"/>
        <v>0</v>
      </c>
      <c r="K25" s="25" t="str">
        <f t="shared" si="2"/>
        <v> </v>
      </c>
      <c r="L25" s="56"/>
      <c r="M25" s="57"/>
      <c r="N25" s="43"/>
      <c r="O25" s="29">
        <f t="shared" si="3"/>
        <v>0</v>
      </c>
      <c r="P25" s="29">
        <f t="shared" si="4"/>
        <v>0</v>
      </c>
      <c r="Q25" s="54"/>
      <c r="R25" s="54"/>
      <c r="S25" s="54"/>
      <c r="T25" s="30">
        <f t="shared" si="5"/>
        <v>0</v>
      </c>
      <c r="U25" s="31">
        <f t="shared" si="6"/>
        <v>0</v>
      </c>
      <c r="V25" s="47">
        <f t="shared" si="0"/>
        <v>0</v>
      </c>
      <c r="W25" s="48" t="str">
        <f t="shared" si="26"/>
        <v> </v>
      </c>
      <c r="X25" s="49">
        <f t="shared" si="25"/>
        <v>0</v>
      </c>
      <c r="Y25" s="50">
        <f t="shared" si="27"/>
        <v>0</v>
      </c>
      <c r="Z25" s="51" t="str">
        <f t="shared" si="7"/>
        <v> </v>
      </c>
      <c r="AA25" s="53"/>
      <c r="AB25" s="42"/>
      <c r="AD25" s="38">
        <f t="shared" si="8"/>
        <v>0</v>
      </c>
      <c r="AE25" s="38">
        <f t="shared" si="9"/>
        <v>0</v>
      </c>
      <c r="AF25" s="39">
        <f t="shared" si="10"/>
        <v>0</v>
      </c>
      <c r="AG25" s="39">
        <f t="shared" si="11"/>
        <v>0</v>
      </c>
      <c r="AH25" s="39">
        <f t="shared" si="28"/>
        <v>0</v>
      </c>
      <c r="AI25" s="39">
        <f t="shared" si="29"/>
        <v>0</v>
      </c>
      <c r="AJ25" s="39">
        <f t="shared" si="12"/>
        <v>0</v>
      </c>
      <c r="AK25" s="39">
        <f t="shared" si="13"/>
        <v>0</v>
      </c>
      <c r="AL25" s="39">
        <f t="shared" si="14"/>
        <v>0</v>
      </c>
      <c r="AM25" s="39">
        <f t="shared" si="15"/>
        <v>0</v>
      </c>
      <c r="AN25" s="39">
        <f t="shared" si="16"/>
        <v>0</v>
      </c>
      <c r="AO25" s="39">
        <f t="shared" si="17"/>
        <v>0</v>
      </c>
      <c r="AP25" s="39">
        <f t="shared" si="18"/>
        <v>0</v>
      </c>
      <c r="AQ25" s="39">
        <f t="shared" si="19"/>
        <v>0</v>
      </c>
      <c r="AR25" s="39">
        <f t="shared" si="20"/>
        <v>0</v>
      </c>
      <c r="AS25" s="39">
        <f t="shared" si="21"/>
        <v>0</v>
      </c>
      <c r="AT25" s="39">
        <f t="shared" si="22"/>
        <v>0</v>
      </c>
      <c r="AU25" s="39">
        <f t="shared" si="23"/>
        <v>0</v>
      </c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1.25">
      <c r="A26" s="55"/>
      <c r="B26" s="53"/>
      <c r="C26" s="42"/>
      <c r="D26" s="53"/>
      <c r="E26" s="54"/>
      <c r="F26" s="23">
        <f t="shared" si="24"/>
        <v>0</v>
      </c>
      <c r="G26" s="54"/>
      <c r="H26" s="54"/>
      <c r="I26" s="54"/>
      <c r="J26" s="24">
        <f t="shared" si="1"/>
        <v>0</v>
      </c>
      <c r="K26" s="25" t="str">
        <f t="shared" si="2"/>
        <v> </v>
      </c>
      <c r="L26" s="56"/>
      <c r="M26" s="57"/>
      <c r="N26" s="43"/>
      <c r="O26" s="29">
        <f t="shared" si="3"/>
        <v>0</v>
      </c>
      <c r="P26" s="29">
        <f t="shared" si="4"/>
        <v>0</v>
      </c>
      <c r="Q26" s="54"/>
      <c r="R26" s="54"/>
      <c r="S26" s="54"/>
      <c r="T26" s="30">
        <f t="shared" si="5"/>
        <v>0</v>
      </c>
      <c r="U26" s="31">
        <f t="shared" si="6"/>
        <v>0</v>
      </c>
      <c r="V26" s="47">
        <f t="shared" si="0"/>
        <v>0</v>
      </c>
      <c r="W26" s="48" t="str">
        <f t="shared" si="26"/>
        <v> </v>
      </c>
      <c r="X26" s="49">
        <f t="shared" si="25"/>
        <v>0</v>
      </c>
      <c r="Y26" s="50">
        <f t="shared" si="27"/>
        <v>0</v>
      </c>
      <c r="Z26" s="51" t="str">
        <f t="shared" si="7"/>
        <v> </v>
      </c>
      <c r="AA26" s="53"/>
      <c r="AB26" s="42"/>
      <c r="AD26" s="38">
        <f t="shared" si="8"/>
        <v>0</v>
      </c>
      <c r="AE26" s="38">
        <f t="shared" si="9"/>
        <v>0</v>
      </c>
      <c r="AF26" s="39">
        <f t="shared" si="10"/>
        <v>0</v>
      </c>
      <c r="AG26" s="39">
        <f t="shared" si="11"/>
        <v>0</v>
      </c>
      <c r="AH26" s="39">
        <f t="shared" si="28"/>
        <v>0</v>
      </c>
      <c r="AI26" s="39">
        <f t="shared" si="29"/>
        <v>0</v>
      </c>
      <c r="AJ26" s="39">
        <f t="shared" si="12"/>
        <v>0</v>
      </c>
      <c r="AK26" s="39">
        <f t="shared" si="13"/>
        <v>0</v>
      </c>
      <c r="AL26" s="39">
        <f t="shared" si="14"/>
        <v>0</v>
      </c>
      <c r="AM26" s="39">
        <f t="shared" si="15"/>
        <v>0</v>
      </c>
      <c r="AN26" s="39">
        <f t="shared" si="16"/>
        <v>0</v>
      </c>
      <c r="AO26" s="39">
        <f t="shared" si="17"/>
        <v>0</v>
      </c>
      <c r="AP26" s="39">
        <f t="shared" si="18"/>
        <v>0</v>
      </c>
      <c r="AQ26" s="39">
        <f t="shared" si="19"/>
        <v>0</v>
      </c>
      <c r="AR26" s="39">
        <f t="shared" si="20"/>
        <v>0</v>
      </c>
      <c r="AS26" s="39">
        <f t="shared" si="21"/>
        <v>0</v>
      </c>
      <c r="AT26" s="39">
        <f t="shared" si="22"/>
        <v>0</v>
      </c>
      <c r="AU26" s="39">
        <f t="shared" si="23"/>
        <v>0</v>
      </c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1.25">
      <c r="A27" s="55"/>
      <c r="B27" s="53"/>
      <c r="C27" s="42"/>
      <c r="D27" s="53"/>
      <c r="E27" s="54"/>
      <c r="F27" s="23">
        <f t="shared" si="24"/>
        <v>0</v>
      </c>
      <c r="G27" s="54"/>
      <c r="H27" s="54"/>
      <c r="I27" s="54"/>
      <c r="J27" s="24">
        <f t="shared" si="1"/>
        <v>0</v>
      </c>
      <c r="K27" s="25" t="str">
        <f t="shared" si="2"/>
        <v> </v>
      </c>
      <c r="L27" s="56"/>
      <c r="M27" s="57"/>
      <c r="N27" s="43"/>
      <c r="O27" s="29">
        <f t="shared" si="3"/>
        <v>0</v>
      </c>
      <c r="P27" s="29">
        <f t="shared" si="4"/>
        <v>0</v>
      </c>
      <c r="Q27" s="54"/>
      <c r="R27" s="54"/>
      <c r="S27" s="54"/>
      <c r="T27" s="30">
        <f t="shared" si="5"/>
        <v>0</v>
      </c>
      <c r="U27" s="31">
        <f t="shared" si="6"/>
        <v>0</v>
      </c>
      <c r="V27" s="47">
        <f t="shared" si="0"/>
        <v>0</v>
      </c>
      <c r="W27" s="48" t="str">
        <f t="shared" si="26"/>
        <v> </v>
      </c>
      <c r="X27" s="49">
        <f t="shared" si="25"/>
        <v>0</v>
      </c>
      <c r="Y27" s="50">
        <f t="shared" si="27"/>
        <v>0</v>
      </c>
      <c r="Z27" s="51" t="str">
        <f t="shared" si="7"/>
        <v> </v>
      </c>
      <c r="AA27" s="53"/>
      <c r="AB27" s="42"/>
      <c r="AD27" s="38">
        <f t="shared" si="8"/>
        <v>0</v>
      </c>
      <c r="AE27" s="38">
        <f t="shared" si="9"/>
        <v>0</v>
      </c>
      <c r="AF27" s="39">
        <f t="shared" si="10"/>
        <v>0</v>
      </c>
      <c r="AG27" s="39">
        <f t="shared" si="11"/>
        <v>0</v>
      </c>
      <c r="AH27" s="39">
        <f t="shared" si="28"/>
        <v>0</v>
      </c>
      <c r="AI27" s="39">
        <f t="shared" si="29"/>
        <v>0</v>
      </c>
      <c r="AJ27" s="39">
        <f t="shared" si="12"/>
        <v>0</v>
      </c>
      <c r="AK27" s="39">
        <f t="shared" si="13"/>
        <v>0</v>
      </c>
      <c r="AL27" s="39">
        <f t="shared" si="14"/>
        <v>0</v>
      </c>
      <c r="AM27" s="39">
        <f t="shared" si="15"/>
        <v>0</v>
      </c>
      <c r="AN27" s="39">
        <f t="shared" si="16"/>
        <v>0</v>
      </c>
      <c r="AO27" s="39">
        <f t="shared" si="17"/>
        <v>0</v>
      </c>
      <c r="AP27" s="39">
        <f t="shared" si="18"/>
        <v>0</v>
      </c>
      <c r="AQ27" s="39">
        <f t="shared" si="19"/>
        <v>0</v>
      </c>
      <c r="AR27" s="39">
        <f t="shared" si="20"/>
        <v>0</v>
      </c>
      <c r="AS27" s="39">
        <f t="shared" si="21"/>
        <v>0</v>
      </c>
      <c r="AT27" s="39">
        <f t="shared" si="22"/>
        <v>0</v>
      </c>
      <c r="AU27" s="39">
        <f t="shared" si="23"/>
        <v>0</v>
      </c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1.25">
      <c r="A28" s="55"/>
      <c r="B28" s="53"/>
      <c r="C28" s="42"/>
      <c r="D28" s="53"/>
      <c r="E28" s="54"/>
      <c r="F28" s="23">
        <f t="shared" si="24"/>
        <v>0</v>
      </c>
      <c r="G28" s="54"/>
      <c r="H28" s="54"/>
      <c r="I28" s="54"/>
      <c r="J28" s="24">
        <f t="shared" si="1"/>
        <v>0</v>
      </c>
      <c r="K28" s="25" t="str">
        <f t="shared" si="2"/>
        <v> </v>
      </c>
      <c r="L28" s="56"/>
      <c r="M28" s="57"/>
      <c r="N28" s="43"/>
      <c r="O28" s="29">
        <f t="shared" si="3"/>
        <v>0</v>
      </c>
      <c r="P28" s="29">
        <f t="shared" si="4"/>
        <v>0</v>
      </c>
      <c r="Q28" s="54"/>
      <c r="R28" s="54"/>
      <c r="S28" s="54"/>
      <c r="T28" s="30">
        <f t="shared" si="5"/>
        <v>0</v>
      </c>
      <c r="U28" s="31">
        <f t="shared" si="6"/>
        <v>0</v>
      </c>
      <c r="V28" s="47">
        <f t="shared" si="0"/>
        <v>0</v>
      </c>
      <c r="W28" s="48" t="str">
        <f t="shared" si="26"/>
        <v> </v>
      </c>
      <c r="X28" s="49">
        <f t="shared" si="25"/>
        <v>0</v>
      </c>
      <c r="Y28" s="50">
        <f t="shared" si="27"/>
        <v>0</v>
      </c>
      <c r="Z28" s="51" t="str">
        <f t="shared" si="7"/>
        <v> </v>
      </c>
      <c r="AA28" s="53"/>
      <c r="AB28" s="42"/>
      <c r="AD28" s="38">
        <f t="shared" si="8"/>
        <v>0</v>
      </c>
      <c r="AE28" s="38">
        <f t="shared" si="9"/>
        <v>0</v>
      </c>
      <c r="AF28" s="39">
        <f t="shared" si="10"/>
        <v>0</v>
      </c>
      <c r="AG28" s="39">
        <f t="shared" si="11"/>
        <v>0</v>
      </c>
      <c r="AH28" s="39">
        <f t="shared" si="28"/>
        <v>0</v>
      </c>
      <c r="AI28" s="39">
        <f t="shared" si="29"/>
        <v>0</v>
      </c>
      <c r="AJ28" s="39">
        <f t="shared" si="12"/>
        <v>0</v>
      </c>
      <c r="AK28" s="39">
        <f t="shared" si="13"/>
        <v>0</v>
      </c>
      <c r="AL28" s="39">
        <f t="shared" si="14"/>
        <v>0</v>
      </c>
      <c r="AM28" s="39">
        <f t="shared" si="15"/>
        <v>0</v>
      </c>
      <c r="AN28" s="39">
        <f t="shared" si="16"/>
        <v>0</v>
      </c>
      <c r="AO28" s="39">
        <f t="shared" si="17"/>
        <v>0</v>
      </c>
      <c r="AP28" s="39">
        <f t="shared" si="18"/>
        <v>0</v>
      </c>
      <c r="AQ28" s="39">
        <f t="shared" si="19"/>
        <v>0</v>
      </c>
      <c r="AR28" s="39">
        <f t="shared" si="20"/>
        <v>0</v>
      </c>
      <c r="AS28" s="39">
        <f t="shared" si="21"/>
        <v>0</v>
      </c>
      <c r="AT28" s="39">
        <f t="shared" si="22"/>
        <v>0</v>
      </c>
      <c r="AU28" s="39">
        <f t="shared" si="23"/>
        <v>0</v>
      </c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1.25">
      <c r="A29" s="55"/>
      <c r="B29" s="53"/>
      <c r="C29" s="42"/>
      <c r="D29" s="53"/>
      <c r="E29" s="54"/>
      <c r="F29" s="23">
        <f t="shared" si="24"/>
        <v>0</v>
      </c>
      <c r="G29" s="54"/>
      <c r="H29" s="54"/>
      <c r="I29" s="54"/>
      <c r="J29" s="24">
        <f t="shared" si="1"/>
        <v>0</v>
      </c>
      <c r="K29" s="25" t="str">
        <f t="shared" si="2"/>
        <v> </v>
      </c>
      <c r="L29" s="56"/>
      <c r="M29" s="57"/>
      <c r="N29" s="43"/>
      <c r="O29" s="29">
        <f t="shared" si="3"/>
        <v>0</v>
      </c>
      <c r="P29" s="29">
        <f t="shared" si="4"/>
        <v>0</v>
      </c>
      <c r="Q29" s="54"/>
      <c r="R29" s="54"/>
      <c r="S29" s="54"/>
      <c r="T29" s="30">
        <f t="shared" si="5"/>
        <v>0</v>
      </c>
      <c r="U29" s="31">
        <f t="shared" si="6"/>
        <v>0</v>
      </c>
      <c r="V29" s="47">
        <f t="shared" si="0"/>
        <v>0</v>
      </c>
      <c r="W29" s="48" t="str">
        <f t="shared" si="26"/>
        <v> </v>
      </c>
      <c r="X29" s="49">
        <f t="shared" si="25"/>
        <v>0</v>
      </c>
      <c r="Y29" s="50">
        <f t="shared" si="27"/>
        <v>0</v>
      </c>
      <c r="Z29" s="51" t="str">
        <f t="shared" si="7"/>
        <v> </v>
      </c>
      <c r="AA29" s="53"/>
      <c r="AB29" s="42"/>
      <c r="AD29" s="38">
        <f t="shared" si="8"/>
        <v>0</v>
      </c>
      <c r="AE29" s="38">
        <f t="shared" si="9"/>
        <v>0</v>
      </c>
      <c r="AF29" s="39">
        <f t="shared" si="10"/>
        <v>0</v>
      </c>
      <c r="AG29" s="39">
        <f t="shared" si="11"/>
        <v>0</v>
      </c>
      <c r="AH29" s="39">
        <f t="shared" si="28"/>
        <v>0</v>
      </c>
      <c r="AI29" s="39">
        <f t="shared" si="29"/>
        <v>0</v>
      </c>
      <c r="AJ29" s="39">
        <f t="shared" si="12"/>
        <v>0</v>
      </c>
      <c r="AK29" s="39">
        <f t="shared" si="13"/>
        <v>0</v>
      </c>
      <c r="AL29" s="39">
        <f t="shared" si="14"/>
        <v>0</v>
      </c>
      <c r="AM29" s="39">
        <f t="shared" si="15"/>
        <v>0</v>
      </c>
      <c r="AN29" s="39">
        <f t="shared" si="16"/>
        <v>0</v>
      </c>
      <c r="AO29" s="39">
        <f t="shared" si="17"/>
        <v>0</v>
      </c>
      <c r="AP29" s="39">
        <f t="shared" si="18"/>
        <v>0</v>
      </c>
      <c r="AQ29" s="39">
        <f t="shared" si="19"/>
        <v>0</v>
      </c>
      <c r="AR29" s="39">
        <f t="shared" si="20"/>
        <v>0</v>
      </c>
      <c r="AS29" s="39">
        <f t="shared" si="21"/>
        <v>0</v>
      </c>
      <c r="AT29" s="39">
        <f t="shared" si="22"/>
        <v>0</v>
      </c>
      <c r="AU29" s="39">
        <f t="shared" si="23"/>
        <v>0</v>
      </c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11.25">
      <c r="A30" s="55"/>
      <c r="B30" s="53"/>
      <c r="C30" s="42"/>
      <c r="D30" s="53"/>
      <c r="E30" s="54"/>
      <c r="F30" s="23">
        <f t="shared" si="24"/>
        <v>0</v>
      </c>
      <c r="G30" s="54"/>
      <c r="H30" s="54"/>
      <c r="I30" s="54"/>
      <c r="J30" s="24">
        <f t="shared" si="1"/>
        <v>0</v>
      </c>
      <c r="K30" s="25" t="str">
        <f t="shared" si="2"/>
        <v> </v>
      </c>
      <c r="L30" s="56"/>
      <c r="M30" s="57"/>
      <c r="N30" s="43"/>
      <c r="O30" s="29">
        <f t="shared" si="3"/>
        <v>0</v>
      </c>
      <c r="P30" s="29">
        <f t="shared" si="4"/>
        <v>0</v>
      </c>
      <c r="Q30" s="54"/>
      <c r="R30" s="54"/>
      <c r="S30" s="54"/>
      <c r="T30" s="30">
        <f t="shared" si="5"/>
        <v>0</v>
      </c>
      <c r="U30" s="31">
        <f t="shared" si="6"/>
        <v>0</v>
      </c>
      <c r="V30" s="47">
        <f t="shared" si="0"/>
        <v>0</v>
      </c>
      <c r="W30" s="48" t="str">
        <f t="shared" si="26"/>
        <v> </v>
      </c>
      <c r="X30" s="49">
        <f t="shared" si="25"/>
        <v>0</v>
      </c>
      <c r="Y30" s="50">
        <f t="shared" si="27"/>
        <v>0</v>
      </c>
      <c r="Z30" s="51" t="str">
        <f t="shared" si="7"/>
        <v> </v>
      </c>
      <c r="AA30" s="53"/>
      <c r="AB30" s="42"/>
      <c r="AD30" s="38">
        <f t="shared" si="8"/>
        <v>0</v>
      </c>
      <c r="AE30" s="38">
        <f t="shared" si="9"/>
        <v>0</v>
      </c>
      <c r="AF30" s="39">
        <f t="shared" si="10"/>
        <v>0</v>
      </c>
      <c r="AG30" s="39">
        <f t="shared" si="11"/>
        <v>0</v>
      </c>
      <c r="AH30" s="39">
        <f t="shared" si="28"/>
        <v>0</v>
      </c>
      <c r="AI30" s="39">
        <f t="shared" si="29"/>
        <v>0</v>
      </c>
      <c r="AJ30" s="39">
        <f t="shared" si="12"/>
        <v>0</v>
      </c>
      <c r="AK30" s="39">
        <f t="shared" si="13"/>
        <v>0</v>
      </c>
      <c r="AL30" s="39">
        <f t="shared" si="14"/>
        <v>0</v>
      </c>
      <c r="AM30" s="39">
        <f t="shared" si="15"/>
        <v>0</v>
      </c>
      <c r="AN30" s="39">
        <f t="shared" si="16"/>
        <v>0</v>
      </c>
      <c r="AO30" s="39">
        <f t="shared" si="17"/>
        <v>0</v>
      </c>
      <c r="AP30" s="39">
        <f t="shared" si="18"/>
        <v>0</v>
      </c>
      <c r="AQ30" s="39">
        <f t="shared" si="19"/>
        <v>0</v>
      </c>
      <c r="AR30" s="39">
        <f t="shared" si="20"/>
        <v>0</v>
      </c>
      <c r="AS30" s="39">
        <f t="shared" si="21"/>
        <v>0</v>
      </c>
      <c r="AT30" s="39">
        <f t="shared" si="22"/>
        <v>0</v>
      </c>
      <c r="AU30" s="39">
        <f t="shared" si="23"/>
        <v>0</v>
      </c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11.25">
      <c r="A31" s="55"/>
      <c r="B31" s="53"/>
      <c r="C31" s="42"/>
      <c r="D31" s="53"/>
      <c r="E31" s="54"/>
      <c r="F31" s="23">
        <f t="shared" si="24"/>
        <v>0</v>
      </c>
      <c r="G31" s="54"/>
      <c r="H31" s="54"/>
      <c r="I31" s="54"/>
      <c r="J31" s="24">
        <f t="shared" si="1"/>
        <v>0</v>
      </c>
      <c r="K31" s="25" t="str">
        <f t="shared" si="2"/>
        <v> </v>
      </c>
      <c r="L31" s="56"/>
      <c r="M31" s="57"/>
      <c r="N31" s="43"/>
      <c r="O31" s="29">
        <f t="shared" si="3"/>
        <v>0</v>
      </c>
      <c r="P31" s="29">
        <f t="shared" si="4"/>
        <v>0</v>
      </c>
      <c r="Q31" s="54"/>
      <c r="R31" s="54"/>
      <c r="S31" s="54"/>
      <c r="T31" s="30">
        <f t="shared" si="5"/>
        <v>0</v>
      </c>
      <c r="U31" s="31">
        <f t="shared" si="6"/>
        <v>0</v>
      </c>
      <c r="V31" s="47">
        <f t="shared" si="0"/>
        <v>0</v>
      </c>
      <c r="W31" s="48" t="str">
        <f t="shared" si="26"/>
        <v> </v>
      </c>
      <c r="X31" s="49">
        <f t="shared" si="25"/>
        <v>0</v>
      </c>
      <c r="Y31" s="50">
        <f t="shared" si="27"/>
        <v>0</v>
      </c>
      <c r="Z31" s="51" t="str">
        <f t="shared" si="7"/>
        <v> </v>
      </c>
      <c r="AA31" s="53"/>
      <c r="AB31" s="42"/>
      <c r="AD31" s="38">
        <f t="shared" si="8"/>
        <v>0</v>
      </c>
      <c r="AE31" s="38">
        <f t="shared" si="9"/>
        <v>0</v>
      </c>
      <c r="AF31" s="39">
        <f t="shared" si="10"/>
        <v>0</v>
      </c>
      <c r="AG31" s="39">
        <f t="shared" si="11"/>
        <v>0</v>
      </c>
      <c r="AH31" s="39">
        <f t="shared" si="28"/>
        <v>0</v>
      </c>
      <c r="AI31" s="39">
        <f t="shared" si="29"/>
        <v>0</v>
      </c>
      <c r="AJ31" s="39">
        <f t="shared" si="12"/>
        <v>0</v>
      </c>
      <c r="AK31" s="39">
        <f t="shared" si="13"/>
        <v>0</v>
      </c>
      <c r="AL31" s="39">
        <f t="shared" si="14"/>
        <v>0</v>
      </c>
      <c r="AM31" s="39">
        <f t="shared" si="15"/>
        <v>0</v>
      </c>
      <c r="AN31" s="39">
        <f t="shared" si="16"/>
        <v>0</v>
      </c>
      <c r="AO31" s="39">
        <f t="shared" si="17"/>
        <v>0</v>
      </c>
      <c r="AP31" s="39">
        <f t="shared" si="18"/>
        <v>0</v>
      </c>
      <c r="AQ31" s="39">
        <f t="shared" si="19"/>
        <v>0</v>
      </c>
      <c r="AR31" s="39">
        <f t="shared" si="20"/>
        <v>0</v>
      </c>
      <c r="AS31" s="39">
        <f t="shared" si="21"/>
        <v>0</v>
      </c>
      <c r="AT31" s="39">
        <f t="shared" si="22"/>
        <v>0</v>
      </c>
      <c r="AU31" s="39">
        <f t="shared" si="23"/>
        <v>0</v>
      </c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ht="11.25">
      <c r="A32" s="55"/>
      <c r="B32" s="53"/>
      <c r="C32" s="42"/>
      <c r="D32" s="53"/>
      <c r="E32" s="54"/>
      <c r="F32" s="23">
        <f t="shared" si="24"/>
        <v>0</v>
      </c>
      <c r="G32" s="54"/>
      <c r="H32" s="54"/>
      <c r="I32" s="54"/>
      <c r="J32" s="24">
        <f t="shared" si="1"/>
        <v>0</v>
      </c>
      <c r="K32" s="25" t="str">
        <f t="shared" si="2"/>
        <v> </v>
      </c>
      <c r="L32" s="56"/>
      <c r="M32" s="57"/>
      <c r="N32" s="43"/>
      <c r="O32" s="29">
        <f t="shared" si="3"/>
        <v>0</v>
      </c>
      <c r="P32" s="29">
        <f t="shared" si="4"/>
        <v>0</v>
      </c>
      <c r="Q32" s="54"/>
      <c r="R32" s="54"/>
      <c r="S32" s="54"/>
      <c r="T32" s="30">
        <f t="shared" si="5"/>
        <v>0</v>
      </c>
      <c r="U32" s="31">
        <f t="shared" si="6"/>
        <v>0</v>
      </c>
      <c r="V32" s="47">
        <f t="shared" si="0"/>
        <v>0</v>
      </c>
      <c r="W32" s="48" t="str">
        <f t="shared" si="26"/>
        <v> </v>
      </c>
      <c r="X32" s="49">
        <f t="shared" si="25"/>
        <v>0</v>
      </c>
      <c r="Y32" s="50">
        <f t="shared" si="27"/>
        <v>0</v>
      </c>
      <c r="Z32" s="51" t="str">
        <f t="shared" si="7"/>
        <v> </v>
      </c>
      <c r="AA32" s="53"/>
      <c r="AB32" s="42"/>
      <c r="AD32" s="38">
        <f t="shared" si="8"/>
        <v>0</v>
      </c>
      <c r="AE32" s="38">
        <f t="shared" si="9"/>
        <v>0</v>
      </c>
      <c r="AF32" s="39">
        <f t="shared" si="10"/>
        <v>0</v>
      </c>
      <c r="AG32" s="39">
        <f t="shared" si="11"/>
        <v>0</v>
      </c>
      <c r="AH32" s="39">
        <f t="shared" si="28"/>
        <v>0</v>
      </c>
      <c r="AI32" s="39">
        <f t="shared" si="29"/>
        <v>0</v>
      </c>
      <c r="AJ32" s="39">
        <f t="shared" si="12"/>
        <v>0</v>
      </c>
      <c r="AK32" s="39">
        <f t="shared" si="13"/>
        <v>0</v>
      </c>
      <c r="AL32" s="39">
        <f t="shared" si="14"/>
        <v>0</v>
      </c>
      <c r="AM32" s="39">
        <f t="shared" si="15"/>
        <v>0</v>
      </c>
      <c r="AN32" s="39">
        <f t="shared" si="16"/>
        <v>0</v>
      </c>
      <c r="AO32" s="39">
        <f t="shared" si="17"/>
        <v>0</v>
      </c>
      <c r="AP32" s="39">
        <f t="shared" si="18"/>
        <v>0</v>
      </c>
      <c r="AQ32" s="39">
        <f t="shared" si="19"/>
        <v>0</v>
      </c>
      <c r="AR32" s="39">
        <f t="shared" si="20"/>
        <v>0</v>
      </c>
      <c r="AS32" s="39">
        <f t="shared" si="21"/>
        <v>0</v>
      </c>
      <c r="AT32" s="39">
        <f t="shared" si="22"/>
        <v>0</v>
      </c>
      <c r="AU32" s="39">
        <f t="shared" si="23"/>
        <v>0</v>
      </c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 ht="12" thickBot="1">
      <c r="A33" s="58"/>
      <c r="B33" s="59"/>
      <c r="C33" s="60"/>
      <c r="D33" s="59"/>
      <c r="E33" s="61"/>
      <c r="F33" s="62">
        <f t="shared" si="24"/>
        <v>0</v>
      </c>
      <c r="G33" s="61"/>
      <c r="H33" s="61"/>
      <c r="I33" s="61"/>
      <c r="J33" s="63"/>
      <c r="K33" s="64" t="str">
        <f t="shared" si="2"/>
        <v> </v>
      </c>
      <c r="L33" s="65"/>
      <c r="M33" s="66"/>
      <c r="N33" s="67"/>
      <c r="O33" s="68">
        <f t="shared" si="3"/>
        <v>0</v>
      </c>
      <c r="P33" s="68">
        <f t="shared" si="4"/>
        <v>0</v>
      </c>
      <c r="Q33" s="61"/>
      <c r="R33" s="61"/>
      <c r="S33" s="61"/>
      <c r="T33" s="69">
        <f t="shared" si="5"/>
        <v>0</v>
      </c>
      <c r="U33" s="70">
        <f t="shared" si="6"/>
        <v>0</v>
      </c>
      <c r="V33" s="71">
        <f t="shared" si="0"/>
        <v>0</v>
      </c>
      <c r="W33" s="72" t="str">
        <f t="shared" si="26"/>
        <v> </v>
      </c>
      <c r="X33" s="73">
        <f t="shared" si="25"/>
        <v>0</v>
      </c>
      <c r="Y33" s="74">
        <f t="shared" si="27"/>
        <v>0</v>
      </c>
      <c r="Z33" s="16" t="str">
        <f t="shared" si="7"/>
        <v> </v>
      </c>
      <c r="AA33" s="59"/>
      <c r="AB33" s="60"/>
      <c r="AD33" s="38">
        <f t="shared" si="8"/>
        <v>0</v>
      </c>
      <c r="AE33" s="38">
        <f t="shared" si="9"/>
        <v>0</v>
      </c>
      <c r="AF33" s="39">
        <f t="shared" si="10"/>
        <v>0</v>
      </c>
      <c r="AG33" s="39">
        <f t="shared" si="11"/>
        <v>0</v>
      </c>
      <c r="AH33" s="39">
        <f t="shared" si="28"/>
        <v>0</v>
      </c>
      <c r="AI33" s="39">
        <f t="shared" si="29"/>
        <v>0</v>
      </c>
      <c r="AJ33" s="39">
        <f t="shared" si="12"/>
        <v>0</v>
      </c>
      <c r="AK33" s="39">
        <f t="shared" si="13"/>
        <v>0</v>
      </c>
      <c r="AL33" s="39">
        <f t="shared" si="14"/>
        <v>0</v>
      </c>
      <c r="AM33" s="39">
        <f t="shared" si="15"/>
        <v>0</v>
      </c>
      <c r="AN33" s="39">
        <f t="shared" si="16"/>
        <v>0</v>
      </c>
      <c r="AO33" s="39">
        <f t="shared" si="17"/>
        <v>0</v>
      </c>
      <c r="AP33" s="39">
        <f t="shared" si="18"/>
        <v>0</v>
      </c>
      <c r="AQ33" s="39">
        <f t="shared" si="19"/>
        <v>0</v>
      </c>
      <c r="AR33" s="39">
        <f t="shared" si="20"/>
        <v>0</v>
      </c>
      <c r="AS33" s="39">
        <f t="shared" si="21"/>
        <v>0</v>
      </c>
      <c r="AT33" s="39">
        <f t="shared" si="22"/>
        <v>0</v>
      </c>
      <c r="AU33" s="39">
        <f t="shared" si="23"/>
        <v>0</v>
      </c>
      <c r="AV33" s="39"/>
      <c r="AW33" s="39"/>
      <c r="AX33" s="39"/>
      <c r="AY33" s="39"/>
      <c r="AZ33" s="39"/>
      <c r="BA33" s="39"/>
      <c r="BB33" s="39"/>
      <c r="BC33" s="39"/>
      <c r="BD33" s="39"/>
    </row>
    <row r="34" ht="12.75">
      <c r="U34" s="75"/>
    </row>
    <row r="35" spans="21:56" ht="12" thickBot="1">
      <c r="U35" s="38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s="2" customFormat="1" ht="12.75" customHeight="1">
      <c r="A36" s="109" t="s">
        <v>48</v>
      </c>
      <c r="B36" s="110"/>
      <c r="C36" s="110"/>
      <c r="D36" s="110"/>
      <c r="E36" s="76" t="s">
        <v>41</v>
      </c>
      <c r="F36" s="77" t="s">
        <v>42</v>
      </c>
      <c r="G36" s="111" t="s">
        <v>27</v>
      </c>
      <c r="H36" s="112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ht="12.75" customHeight="1">
      <c r="A37" s="101" t="s">
        <v>49</v>
      </c>
      <c r="B37" s="102"/>
      <c r="C37" s="102"/>
      <c r="D37" s="102"/>
      <c r="E37" s="79">
        <f>SUM($O$7:$O$33)</f>
        <v>0</v>
      </c>
      <c r="F37" s="79">
        <f>SUM($P$7:$P$33)</f>
        <v>0</v>
      </c>
      <c r="G37" s="103">
        <f>SUM(E37:F37)</f>
        <v>0</v>
      </c>
      <c r="H37" s="104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1.25">
      <c r="A38" s="105" t="s">
        <v>50</v>
      </c>
      <c r="B38" s="106"/>
      <c r="C38" s="106"/>
      <c r="D38" s="106"/>
      <c r="E38" s="81">
        <f>SUM($AF$7:$AF$33)</f>
        <v>0</v>
      </c>
      <c r="F38" s="81">
        <f>SUM($AG$7:$AG$33)</f>
        <v>0</v>
      </c>
      <c r="G38" s="107">
        <f aca="true" t="shared" si="30" ref="G38:G43">SUM(E38:F38)</f>
        <v>0</v>
      </c>
      <c r="H38" s="10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11.25">
      <c r="A39" s="105" t="s">
        <v>51</v>
      </c>
      <c r="B39" s="106"/>
      <c r="C39" s="106"/>
      <c r="D39" s="106"/>
      <c r="E39" s="46"/>
      <c r="F39" s="91"/>
      <c r="G39" s="107">
        <f t="shared" si="30"/>
        <v>0</v>
      </c>
      <c r="H39" s="108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 ht="11.25">
      <c r="A40" s="101" t="s">
        <v>52</v>
      </c>
      <c r="B40" s="102"/>
      <c r="C40" s="102"/>
      <c r="D40" s="102"/>
      <c r="E40" s="79">
        <f>-SUM(AH7:AH33)</f>
        <v>0</v>
      </c>
      <c r="F40" s="83">
        <f>-SUM(AI7:AI33)</f>
        <v>0</v>
      </c>
      <c r="G40" s="107">
        <f t="shared" si="30"/>
        <v>0</v>
      </c>
      <c r="H40" s="108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s="2" customFormat="1" ht="11.25">
      <c r="A41" s="101" t="s">
        <v>53</v>
      </c>
      <c r="B41" s="102"/>
      <c r="C41" s="102"/>
      <c r="D41" s="102"/>
      <c r="E41" s="84" t="e">
        <f>SUM(E42:E48)</f>
        <v>#DIV/0!</v>
      </c>
      <c r="F41" s="84" t="e">
        <f>SUM(F42:F48)</f>
        <v>#DIV/0!</v>
      </c>
      <c r="G41" s="113">
        <f>SUM(G42:G48)</f>
        <v>-5.4</v>
      </c>
      <c r="H41" s="114"/>
      <c r="AC41" s="1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ht="11.25">
      <c r="A42" s="85"/>
      <c r="B42" s="80" t="s">
        <v>54</v>
      </c>
      <c r="C42" s="80"/>
      <c r="D42" s="80"/>
      <c r="E42" s="83">
        <f>-SUM(AJ7:AJ33)</f>
        <v>0</v>
      </c>
      <c r="F42" s="83">
        <f>-SUM(AK6:AK33)</f>
        <v>0</v>
      </c>
      <c r="G42" s="107">
        <f t="shared" si="30"/>
        <v>0</v>
      </c>
      <c r="H42" s="10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 ht="11.25">
      <c r="A43" s="85"/>
      <c r="B43" s="106" t="s">
        <v>55</v>
      </c>
      <c r="C43" s="106"/>
      <c r="D43" s="106"/>
      <c r="E43" s="83">
        <f>-SUM(AL7:AL33)</f>
        <v>0</v>
      </c>
      <c r="F43" s="83">
        <f>-SUM(AM7:AM33)</f>
        <v>0</v>
      </c>
      <c r="G43" s="107">
        <f t="shared" si="30"/>
        <v>0</v>
      </c>
      <c r="H43" s="10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 ht="11.25">
      <c r="A44" s="85"/>
      <c r="B44" s="106" t="s">
        <v>56</v>
      </c>
      <c r="C44" s="106"/>
      <c r="D44" s="106"/>
      <c r="E44" s="83">
        <f>-SUM(AN7:AN33)</f>
        <v>0</v>
      </c>
      <c r="F44" s="83">
        <f>-SUM(AO7:AO33)</f>
        <v>0</v>
      </c>
      <c r="G44" s="107">
        <f>SUM(E44:F44)</f>
        <v>0</v>
      </c>
      <c r="H44" s="10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1.25">
      <c r="A45" s="85"/>
      <c r="B45" s="106" t="s">
        <v>57</v>
      </c>
      <c r="C45" s="106"/>
      <c r="D45" s="106"/>
      <c r="E45" s="83">
        <f>-SUM(AP7:AP33)</f>
        <v>0</v>
      </c>
      <c r="F45" s="83">
        <f>-SUM(AQ7:AQ33)</f>
        <v>0</v>
      </c>
      <c r="G45" s="107">
        <f>SUM(E45:F45)</f>
        <v>0</v>
      </c>
      <c r="H45" s="10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11.25">
      <c r="A46" s="85"/>
      <c r="B46" s="80" t="s">
        <v>58</v>
      </c>
      <c r="C46" s="80"/>
      <c r="D46" s="80"/>
      <c r="E46" s="83">
        <f>-SUM(AR7:AR33)</f>
        <v>0</v>
      </c>
      <c r="F46" s="83">
        <f>-SUM(AS7:AS33)</f>
        <v>0</v>
      </c>
      <c r="G46" s="107">
        <f>SUM(E46:F46)</f>
        <v>0</v>
      </c>
      <c r="H46" s="10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11.25">
      <c r="A47" s="85"/>
      <c r="B47" s="80" t="s">
        <v>59</v>
      </c>
      <c r="C47" s="80"/>
      <c r="D47" s="80"/>
      <c r="E47" s="83">
        <f>-SUM(AT7:AT33)</f>
        <v>0</v>
      </c>
      <c r="F47" s="83">
        <f>-SUM(AU7:AU33)</f>
        <v>0</v>
      </c>
      <c r="G47" s="107">
        <f>SUM(E47:F47)</f>
        <v>0</v>
      </c>
      <c r="H47" s="10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 ht="11.25">
      <c r="A48" s="85"/>
      <c r="B48" s="106" t="s">
        <v>60</v>
      </c>
      <c r="C48" s="106"/>
      <c r="D48" s="106"/>
      <c r="E48" s="86" t="e">
        <f>(E37*G48)/G37</f>
        <v>#DIV/0!</v>
      </c>
      <c r="F48" s="81" t="e">
        <f>(F37*G48)/G37</f>
        <v>#DIV/0!</v>
      </c>
      <c r="G48" s="115">
        <v>-5.4</v>
      </c>
      <c r="H48" s="116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s="2" customFormat="1" ht="12.75" customHeight="1">
      <c r="A49" s="101" t="s">
        <v>61</v>
      </c>
      <c r="B49" s="102"/>
      <c r="C49" s="102"/>
      <c r="D49" s="102"/>
      <c r="E49" s="87" t="e">
        <f>(E41*G49)/G41</f>
        <v>#DIV/0!</v>
      </c>
      <c r="F49" s="87" t="e">
        <f>(F41*G49)/G41</f>
        <v>#DIV/0!</v>
      </c>
      <c r="G49" s="121">
        <f>IF($U$35&lt;(-1),$U$35,0)</f>
        <v>0</v>
      </c>
      <c r="H49" s="122"/>
      <c r="AC49" s="1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</row>
    <row r="50" spans="1:56" s="2" customFormat="1" ht="11.25">
      <c r="A50" s="123" t="s">
        <v>62</v>
      </c>
      <c r="B50" s="124"/>
      <c r="C50" s="124"/>
      <c r="D50" s="124"/>
      <c r="E50" s="82">
        <f>IF(E37&gt;20000,(E37+E38+E39+E40+E41+E49),0)</f>
        <v>0</v>
      </c>
      <c r="F50" s="82">
        <f>IF(F37&gt;20000,(F37+F38+F39+F40+F41+F49),0)</f>
        <v>0</v>
      </c>
      <c r="G50" s="125">
        <f>IF(G37&gt;20000,(G37+G38+G39+G40+G41),0)</f>
        <v>0</v>
      </c>
      <c r="H50" s="126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2" thickBot="1">
      <c r="A51" s="117" t="s">
        <v>63</v>
      </c>
      <c r="B51" s="118"/>
      <c r="C51" s="118"/>
      <c r="D51" s="118"/>
      <c r="E51" s="88" t="str">
        <f>IF(E37&gt;20000,(E50*15%),"ISENTO")</f>
        <v>ISENTO</v>
      </c>
      <c r="F51" s="88" t="str">
        <f>IF(F37&gt;20000,(F50*20%),"ISENTO")</f>
        <v>ISENTO</v>
      </c>
      <c r="G51" s="119"/>
      <c r="H51" s="120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5:56" ht="11.25">
      <c r="E52" s="39"/>
      <c r="F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5:56" ht="11.25">
      <c r="E53" s="39"/>
      <c r="F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ht="11.25">
      <c r="A54" s="1" t="s">
        <v>64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40:56" ht="11.25"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5:56" s="2" customFormat="1" ht="11.25">
      <c r="E56" s="89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</row>
    <row r="57" spans="40:56" ht="11.25"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40:56" ht="11.25"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40:56" ht="11.25"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40:56" ht="11.25"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40:56" ht="11.25"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40:56" ht="11.25"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40:56" ht="11.25"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40:56" ht="11.25"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40:56" ht="11.25"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40:56" ht="11.25"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40:56" ht="11.25"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40:56" ht="11.25"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40:56" ht="11.25"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40:56" ht="11.25"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40:56" ht="11.25"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40:56" ht="11.25"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40:56" ht="11.25"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40:56" ht="11.25"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40:56" ht="11.25"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40:56" ht="11.25"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40:56" ht="11.25"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40:56" ht="11.25"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40:56" ht="11.25"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40:56" ht="11.25"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40:56" ht="11.25"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40:56" ht="11.25"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40:56" ht="11.25"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40:56" ht="11.25"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40:56" ht="11.25"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40:56" ht="11.25"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40:56" ht="11.25"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40:56" ht="11.25"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</row>
    <row r="89" spans="40:56" ht="11.25"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</row>
    <row r="90" spans="40:56" ht="11.25"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</row>
    <row r="91" spans="40:56" ht="11.25"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</row>
    <row r="92" spans="40:56" ht="11.25"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</row>
    <row r="93" spans="40:56" ht="11.25"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</row>
    <row r="94" spans="40:56" ht="11.25"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40:56" ht="11.25"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40:56" ht="11.25"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40:56" ht="11.25"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40:56" ht="11.25"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40:56" ht="11.25"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40:56" ht="11.25"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40:56" ht="11.25"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40:56" ht="11.25"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40:56" ht="11.25"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40:56" ht="11.25"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40:56" ht="11.25"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40:56" ht="11.25"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40:56" ht="11.25"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8" spans="40:56" ht="11.25"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</row>
    <row r="109" spans="40:56" ht="11.25"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</row>
    <row r="110" spans="40:56" ht="11.25"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</row>
    <row r="111" spans="40:56" ht="11.25"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</row>
    <row r="112" spans="40:56" ht="11.25"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</row>
    <row r="113" spans="40:56" ht="11.25"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</row>
    <row r="114" spans="40:56" ht="11.25"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</row>
    <row r="115" spans="40:56" ht="11.25"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</row>
    <row r="116" spans="40:56" ht="11.25"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</row>
    <row r="117" spans="40:56" ht="11.25"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</row>
    <row r="118" spans="40:56" ht="11.25"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</row>
    <row r="119" spans="40:56" ht="11.25"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</row>
    <row r="120" spans="40:56" ht="11.25"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</row>
    <row r="121" spans="40:56" ht="11.25"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</row>
    <row r="122" spans="40:56" ht="11.25"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</row>
    <row r="123" spans="40:56" ht="11.25"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40:56" ht="11.25"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</row>
    <row r="125" spans="40:56" ht="11.25"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</row>
    <row r="126" spans="40:56" ht="11.25"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</row>
    <row r="127" spans="40:56" ht="11.25"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</row>
    <row r="128" spans="40:56" ht="11.25"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</row>
    <row r="129" spans="40:56" ht="11.25"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</row>
    <row r="130" spans="40:56" ht="11.25"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</row>
    <row r="131" spans="40:56" ht="11.25"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</row>
    <row r="132" spans="40:56" ht="11.25"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</row>
    <row r="133" spans="40:56" ht="11.25"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</row>
    <row r="134" spans="40:56" ht="11.25"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</row>
    <row r="135" spans="40:56" ht="11.25"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</row>
    <row r="136" spans="40:56" ht="11.25"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40:56" ht="11.25"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</row>
    <row r="138" spans="40:56" ht="11.25"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</row>
    <row r="139" spans="40:56" ht="11.25"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</row>
    <row r="140" spans="40:56" ht="11.25"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</row>
    <row r="141" spans="40:56" ht="11.25"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</row>
    <row r="142" spans="40:56" ht="11.25"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</row>
    <row r="143" spans="40:56" ht="11.25"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</row>
    <row r="144" spans="40:56" ht="11.25"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</row>
    <row r="145" spans="40:56" ht="11.25"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</row>
    <row r="146" spans="40:56" ht="11.25"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</row>
    <row r="147" spans="40:56" ht="11.25"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</row>
    <row r="148" spans="40:56" ht="11.25"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</row>
    <row r="149" spans="40:56" ht="11.25"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</row>
    <row r="150" spans="40:56" ht="11.25"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</row>
    <row r="151" spans="40:56" ht="11.25"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</row>
    <row r="152" spans="40:56" ht="11.25"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</row>
    <row r="153" spans="40:56" ht="11.25"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</row>
    <row r="154" spans="40:56" ht="11.25"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</row>
    <row r="155" spans="40:56" ht="11.25"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</row>
    <row r="156" spans="40:56" ht="11.25"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</row>
    <row r="157" spans="40:56" ht="11.25"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40:56" ht="11.25"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40:56" ht="11.25"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40:56" ht="11.25"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1" spans="40:56" ht="11.25"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</row>
    <row r="162" spans="40:56" ht="11.25"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</row>
    <row r="163" spans="40:56" ht="11.25"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</row>
    <row r="164" spans="40:56" ht="11.25"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</row>
    <row r="165" spans="40:56" ht="11.25"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</row>
    <row r="166" spans="40:56" ht="11.25"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</row>
    <row r="167" spans="40:56" ht="11.25"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</row>
    <row r="168" spans="40:56" ht="11.25"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</row>
    <row r="169" spans="40:56" ht="11.25"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</row>
    <row r="170" spans="40:56" ht="11.25"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</row>
    <row r="171" spans="40:56" ht="11.25"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</row>
    <row r="172" spans="40:56" ht="11.25"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</row>
    <row r="173" spans="40:56" ht="11.25"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</row>
    <row r="174" spans="40:56" ht="11.25"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</row>
    <row r="175" spans="40:56" ht="11.25"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</row>
    <row r="176" spans="40:56" ht="11.25"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</row>
    <row r="177" spans="40:56" ht="11.25"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</row>
    <row r="178" spans="40:56" ht="11.25"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</row>
    <row r="179" spans="40:56" ht="11.25"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</row>
    <row r="180" spans="40:56" ht="11.25"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</row>
    <row r="181" spans="40:56" ht="11.25"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</row>
    <row r="182" spans="40:56" ht="11.25"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</row>
    <row r="183" spans="40:56" ht="11.25"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</row>
    <row r="184" spans="40:56" ht="11.25"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</row>
    <row r="185" spans="40:56" ht="11.25"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</row>
    <row r="186" spans="40:56" ht="11.25"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</row>
    <row r="187" spans="40:56" ht="11.25"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</row>
    <row r="188" spans="40:56" ht="11.25"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</row>
    <row r="189" spans="40:56" ht="11.25"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</row>
    <row r="190" spans="40:56" ht="11.25"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</row>
    <row r="191" spans="40:56" ht="11.25"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</row>
    <row r="192" spans="40:56" ht="11.25"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</row>
    <row r="193" spans="40:56" ht="11.25"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</row>
    <row r="194" spans="40:56" ht="11.25"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</row>
    <row r="195" spans="40:56" ht="11.25"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</row>
    <row r="196" spans="40:56" ht="11.25"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</row>
    <row r="197" spans="40:56" ht="11.25"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</row>
    <row r="198" spans="40:56" ht="11.25"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</row>
    <row r="199" spans="40:56" ht="11.25"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</row>
    <row r="200" spans="40:56" ht="11.25"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</row>
    <row r="201" spans="40:56" ht="11.25"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</row>
    <row r="202" spans="40:56" ht="11.25"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</row>
    <row r="203" spans="40:56" ht="11.25"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</row>
    <row r="204" spans="40:56" ht="11.25"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</row>
    <row r="205" spans="40:56" ht="11.25"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</row>
    <row r="206" spans="40:56" ht="11.25"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</row>
    <row r="207" spans="40:56" ht="11.25"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</row>
    <row r="208" spans="40:56" ht="11.25"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</row>
    <row r="209" spans="40:56" ht="11.25"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</row>
    <row r="210" spans="40:56" ht="11.25"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</row>
    <row r="211" spans="40:56" ht="11.25"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</row>
    <row r="212" spans="40:56" ht="11.25"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</row>
    <row r="213" spans="40:56" ht="11.25"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</row>
    <row r="214" spans="40:56" ht="11.25"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</row>
    <row r="215" spans="40:56" ht="11.25"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</row>
    <row r="216" spans="40:56" ht="11.25"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</row>
    <row r="217" spans="40:56" ht="11.25"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</row>
    <row r="218" spans="40:56" ht="11.25"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</row>
    <row r="219" spans="40:56" ht="11.25"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</row>
    <row r="220" spans="40:56" ht="11.25"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</row>
    <row r="221" spans="40:56" ht="11.25"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</row>
    <row r="222" spans="40:56" ht="11.25"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</row>
    <row r="223" spans="40:56" ht="11.25"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</row>
    <row r="224" spans="40:56" ht="11.25"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</row>
    <row r="225" spans="40:56" ht="11.25"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</row>
    <row r="226" spans="40:56" ht="11.25"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</row>
    <row r="227" spans="40:56" ht="11.25"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</row>
    <row r="228" spans="40:56" ht="11.25"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</row>
    <row r="229" spans="40:56" ht="11.25"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</row>
    <row r="230" spans="40:56" ht="11.25"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</row>
    <row r="231" spans="40:56" ht="11.25"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</row>
    <row r="232" spans="40:56" ht="11.25"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</row>
    <row r="233" spans="40:56" ht="11.25"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</row>
    <row r="234" spans="40:56" ht="11.25"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</row>
    <row r="235" spans="40:56" ht="11.25"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</row>
    <row r="236" spans="40:56" ht="11.25"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</row>
    <row r="237" spans="40:56" ht="11.25"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</row>
    <row r="238" spans="40:56" ht="11.25"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</row>
    <row r="239" spans="40:56" ht="11.25"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</row>
    <row r="240" spans="40:56" ht="11.25"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</row>
    <row r="241" spans="40:56" ht="11.25"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</row>
    <row r="242" spans="40:56" ht="11.25"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</row>
    <row r="243" spans="40:56" ht="11.25"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</row>
    <row r="244" spans="40:56" ht="11.25"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</row>
    <row r="245" spans="40:56" ht="11.25"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</row>
    <row r="246" spans="40:56" ht="11.25"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</row>
    <row r="247" spans="40:56" ht="11.25"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</row>
    <row r="248" spans="40:56" ht="11.25"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</row>
    <row r="249" spans="40:56" ht="11.25"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</row>
    <row r="250" spans="40:56" ht="11.25"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</row>
    <row r="251" spans="40:56" ht="11.25"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</row>
    <row r="252" spans="40:56" ht="11.25"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</row>
    <row r="253" spans="40:56" ht="11.25"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</row>
    <row r="254" spans="40:56" ht="11.25"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</row>
    <row r="255" spans="40:56" ht="11.25"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</row>
    <row r="256" spans="40:56" ht="11.25"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</row>
    <row r="257" spans="40:56" ht="11.25"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</row>
    <row r="258" spans="40:56" ht="11.25"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</row>
    <row r="259" spans="40:56" ht="11.25"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</row>
    <row r="260" spans="40:56" ht="11.25"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</row>
    <row r="261" spans="40:56" ht="11.25"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</row>
    <row r="262" spans="40:56" ht="11.25"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</row>
    <row r="263" spans="40:56" ht="11.25"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</row>
    <row r="264" spans="40:56" ht="11.25"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</row>
    <row r="265" spans="40:56" ht="11.25"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</row>
    <row r="266" spans="40:56" ht="11.25"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</row>
    <row r="267" spans="40:56" ht="11.25"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</row>
    <row r="268" spans="40:56" ht="11.25"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</row>
    <row r="269" spans="40:56" ht="11.25"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</row>
    <row r="270" spans="40:56" ht="11.25"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</row>
    <row r="271" spans="40:56" ht="11.25"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</row>
    <row r="272" spans="40:56" ht="11.25"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</row>
    <row r="273" spans="40:56" ht="11.25"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</row>
    <row r="274" spans="40:56" ht="11.25"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</row>
    <row r="275" spans="40:56" ht="11.25"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</row>
    <row r="276" spans="40:56" ht="11.25"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</row>
    <row r="277" spans="40:56" ht="11.25"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</row>
    <row r="278" spans="40:56" ht="11.25"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</row>
    <row r="279" spans="40:56" ht="11.25"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</row>
    <row r="280" spans="40:56" ht="11.25"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</row>
    <row r="281" spans="40:56" ht="11.25"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</row>
    <row r="282" spans="40:56" ht="11.25"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</row>
    <row r="283" spans="40:56" ht="11.25"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</row>
    <row r="284" spans="40:56" ht="11.25"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</row>
    <row r="285" spans="40:56" ht="11.25"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</row>
    <row r="286" spans="40:56" ht="11.25"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</row>
    <row r="287" spans="40:56" ht="11.25"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</row>
    <row r="288" spans="40:56" ht="11.25"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</row>
    <row r="289" spans="40:56" ht="11.25"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</row>
    <row r="290" spans="40:56" ht="11.25"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</row>
    <row r="291" spans="40:56" ht="11.25"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</row>
    <row r="292" spans="40:56" ht="11.25"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</row>
    <row r="293" spans="40:56" ht="11.25"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</row>
    <row r="294" spans="40:56" ht="11.25"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</row>
    <row r="295" spans="40:56" ht="11.25"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</row>
    <row r="296" spans="40:56" ht="11.25"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</row>
    <row r="297" spans="40:56" ht="11.25"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</row>
    <row r="298" spans="40:56" ht="11.25"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</row>
    <row r="299" spans="40:56" ht="11.25"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</row>
    <row r="300" spans="40:56" ht="11.25"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</row>
    <row r="301" spans="40:56" ht="11.25"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</row>
    <row r="302" spans="40:56" ht="11.25"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</row>
    <row r="303" spans="40:56" ht="11.25"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</row>
    <row r="304" spans="40:56" ht="11.25"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</row>
    <row r="305" spans="40:56" ht="11.25"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</row>
    <row r="306" spans="40:56" ht="11.25"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</row>
    <row r="307" spans="40:56" ht="11.25"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</row>
    <row r="308" spans="40:56" ht="11.25"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</row>
    <row r="309" spans="40:56" ht="11.25"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</row>
    <row r="310" spans="40:56" ht="11.25"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</row>
    <row r="311" spans="40:56" ht="11.25"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</row>
    <row r="312" spans="40:56" ht="11.25"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</row>
    <row r="313" spans="40:56" ht="11.25"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</row>
    <row r="314" spans="40:56" ht="11.25"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</row>
    <row r="315" spans="40:56" ht="11.25"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</row>
    <row r="316" spans="40:56" ht="11.25"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</row>
    <row r="317" spans="40:56" ht="11.25"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</row>
    <row r="318" spans="40:56" ht="11.25"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</row>
    <row r="319" spans="40:56" ht="11.25"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</row>
    <row r="320" spans="40:56" ht="11.25"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</row>
    <row r="321" spans="40:56" ht="11.25"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</row>
    <row r="322" spans="40:56" ht="11.25"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</row>
    <row r="323" spans="40:56" ht="11.25"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</row>
    <row r="324" spans="40:56" ht="11.25"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</row>
    <row r="325" spans="40:56" ht="11.25"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</row>
    <row r="326" spans="40:56" ht="11.25"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</row>
    <row r="327" spans="40:56" ht="11.25"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</row>
    <row r="328" spans="40:56" ht="11.25"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</row>
    <row r="329" spans="40:56" ht="11.25"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</row>
    <row r="330" spans="40:56" ht="11.25"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</row>
    <row r="331" spans="40:56" ht="11.25"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</row>
    <row r="332" spans="40:56" ht="11.25"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</row>
    <row r="333" spans="40:56" ht="11.25"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</row>
    <row r="334" spans="40:56" ht="11.25"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</row>
    <row r="335" spans="40:56" ht="11.25"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</row>
    <row r="336" spans="40:56" ht="11.25"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</row>
    <row r="337" spans="40:56" ht="11.25"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</row>
    <row r="338" spans="40:56" ht="11.25"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</row>
    <row r="339" spans="40:56" ht="11.25"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40:56" ht="11.25"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</row>
    <row r="341" spans="40:56" ht="11.25"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</row>
    <row r="342" spans="40:56" ht="11.25"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</row>
    <row r="343" spans="40:56" ht="11.25"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40:56" ht="11.25"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</row>
    <row r="345" spans="40:56" ht="11.25"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</row>
    <row r="346" spans="40:56" ht="11.25"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</row>
    <row r="347" spans="40:56" ht="11.25"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</row>
    <row r="348" spans="40:56" ht="11.25"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</row>
    <row r="349" spans="40:56" ht="11.25"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40:56" ht="11.25"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</row>
    <row r="351" spans="40:56" ht="11.25"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40:56" ht="11.25"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</row>
    <row r="353" spans="40:56" ht="11.25"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</row>
    <row r="354" spans="40:56" ht="11.25"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</row>
    <row r="355" spans="40:56" ht="11.25"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</row>
    <row r="356" spans="40:56" ht="11.25"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</row>
    <row r="357" spans="40:56" ht="11.25"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</row>
    <row r="358" spans="40:56" ht="11.25"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</row>
    <row r="359" spans="40:56" ht="11.25"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</row>
    <row r="360" spans="40:56" ht="11.25"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</row>
    <row r="361" spans="40:56" ht="11.25"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</row>
    <row r="362" spans="40:56" ht="11.25"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</row>
    <row r="363" spans="40:56" ht="11.25"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</row>
    <row r="364" spans="40:56" ht="11.25"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</row>
    <row r="365" spans="40:56" ht="11.25"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</row>
    <row r="366" spans="40:56" ht="11.25"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</row>
    <row r="367" spans="40:56" ht="11.25"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</row>
    <row r="368" spans="40:56" ht="11.25"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</row>
    <row r="369" spans="40:56" ht="11.25"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</row>
    <row r="370" spans="40:56" ht="11.25"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</row>
    <row r="371" spans="40:56" ht="11.25"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</row>
    <row r="372" spans="40:56" ht="11.25"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</row>
    <row r="373" spans="40:56" ht="11.25"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</row>
    <row r="374" spans="40:56" ht="11.25"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</row>
    <row r="375" spans="40:56" ht="11.25"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</row>
  </sheetData>
  <sheetProtection selectLockedCells="1"/>
  <mergeCells count="43">
    <mergeCell ref="A51:D51"/>
    <mergeCell ref="G51:H51"/>
    <mergeCell ref="A49:D49"/>
    <mergeCell ref="G49:H49"/>
    <mergeCell ref="A50:D50"/>
    <mergeCell ref="G50:H50"/>
    <mergeCell ref="G46:H46"/>
    <mergeCell ref="G47:H47"/>
    <mergeCell ref="B48:D48"/>
    <mergeCell ref="G48:H48"/>
    <mergeCell ref="B44:D44"/>
    <mergeCell ref="G44:H44"/>
    <mergeCell ref="B45:D45"/>
    <mergeCell ref="G45:H45"/>
    <mergeCell ref="A41:D41"/>
    <mergeCell ref="G41:H41"/>
    <mergeCell ref="G42:H42"/>
    <mergeCell ref="B43:D43"/>
    <mergeCell ref="G43:H43"/>
    <mergeCell ref="A39:D39"/>
    <mergeCell ref="G39:H39"/>
    <mergeCell ref="A40:D40"/>
    <mergeCell ref="G40:H40"/>
    <mergeCell ref="A37:D37"/>
    <mergeCell ref="G37:H37"/>
    <mergeCell ref="A38:D38"/>
    <mergeCell ref="G38:H38"/>
    <mergeCell ref="AR5:AS5"/>
    <mergeCell ref="AT5:AU5"/>
    <mergeCell ref="A36:D36"/>
    <mergeCell ref="G36:H36"/>
    <mergeCell ref="AJ5:AK5"/>
    <mergeCell ref="AL5:AM5"/>
    <mergeCell ref="B3:C3"/>
    <mergeCell ref="B5:C5"/>
    <mergeCell ref="D5:J5"/>
    <mergeCell ref="M5:T5"/>
    <mergeCell ref="AN5:AO5"/>
    <mergeCell ref="AP5:AQ5"/>
    <mergeCell ref="V5:Y5"/>
    <mergeCell ref="AA5:AB5"/>
    <mergeCell ref="AE5:AG5"/>
    <mergeCell ref="AH5:AI5"/>
  </mergeCells>
  <printOptions/>
  <pageMargins left="0.21" right="0.49" top="0.55" bottom="0.55" header="0.492125985" footer="0.492125985"/>
  <pageSetup blackAndWhite="1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6.140625" style="1" customWidth="1"/>
    <col min="3" max="3" width="9.57421875" style="1" customWidth="1"/>
    <col min="4" max="4" width="6.140625" style="1" bestFit="1" customWidth="1"/>
    <col min="5" max="5" width="9.57421875" style="1" bestFit="1" customWidth="1"/>
    <col min="6" max="6" width="9.00390625" style="1" bestFit="1" customWidth="1"/>
    <col min="7" max="7" width="6.57421875" style="1" customWidth="1"/>
    <col min="8" max="8" width="5.140625" style="1" bestFit="1" customWidth="1"/>
    <col min="9" max="9" width="5.57421875" style="1" bestFit="1" customWidth="1"/>
    <col min="10" max="10" width="9.00390625" style="1" bestFit="1" customWidth="1"/>
    <col min="11" max="11" width="6.7109375" style="2" bestFit="1" customWidth="1"/>
    <col min="12" max="12" width="3.421875" style="1" bestFit="1" customWidth="1"/>
    <col min="13" max="13" width="6.140625" style="1" bestFit="1" customWidth="1"/>
    <col min="14" max="14" width="6.00390625" style="1" bestFit="1" customWidth="1"/>
    <col min="15" max="15" width="8.140625" style="1" bestFit="1" customWidth="1"/>
    <col min="16" max="16" width="8.140625" style="1" customWidth="1"/>
    <col min="17" max="17" width="6.8515625" style="1" bestFit="1" customWidth="1"/>
    <col min="18" max="18" width="5.140625" style="1" bestFit="1" customWidth="1"/>
    <col min="19" max="19" width="5.57421875" style="1" bestFit="1" customWidth="1"/>
    <col min="20" max="20" width="9.00390625" style="1" bestFit="1" customWidth="1"/>
    <col min="21" max="21" width="5.7109375" style="1" bestFit="1" customWidth="1"/>
    <col min="22" max="22" width="8.7109375" style="1" bestFit="1" customWidth="1"/>
    <col min="23" max="23" width="4.421875" style="1" bestFit="1" customWidth="1"/>
    <col min="24" max="24" width="5.140625" style="1" bestFit="1" customWidth="1"/>
    <col min="25" max="25" width="6.7109375" style="1" customWidth="1"/>
    <col min="26" max="26" width="5.00390625" style="1" customWidth="1"/>
    <col min="27" max="28" width="2.00390625" style="1" bestFit="1" customWidth="1"/>
    <col min="29" max="29" width="4.140625" style="1" customWidth="1"/>
    <col min="30" max="31" width="9.140625" style="1" customWidth="1"/>
    <col min="32" max="32" width="9.8515625" style="1" customWidth="1"/>
    <col min="33" max="33" width="9.140625" style="1" customWidth="1"/>
    <col min="34" max="34" width="10.421875" style="1" bestFit="1" customWidth="1"/>
    <col min="35" max="35" width="9.140625" style="1" customWidth="1"/>
    <col min="36" max="36" width="10.421875" style="1" bestFit="1" customWidth="1"/>
    <col min="37" max="37" width="9.00390625" style="1" bestFit="1" customWidth="1"/>
    <col min="38" max="38" width="10.28125" style="1" bestFit="1" customWidth="1"/>
    <col min="39" max="39" width="8.8515625" style="1" bestFit="1" customWidth="1"/>
    <col min="40" max="16384" width="9.140625" style="1" customWidth="1"/>
  </cols>
  <sheetData>
    <row r="1" ht="11.25">
      <c r="A1" s="1" t="s">
        <v>77</v>
      </c>
    </row>
    <row r="2" ht="6.75" customHeight="1"/>
    <row r="3" spans="1:20" ht="11.25">
      <c r="A3" s="3" t="s">
        <v>0</v>
      </c>
      <c r="B3" s="93" t="s">
        <v>76</v>
      </c>
      <c r="C3" s="93"/>
      <c r="J3" s="4" t="s">
        <v>1</v>
      </c>
      <c r="T3" s="4" t="s">
        <v>1</v>
      </c>
    </row>
    <row r="4" ht="11.25" customHeight="1" thickBot="1"/>
    <row r="5" spans="1:47" s="3" customFormat="1" ht="12.75" customHeight="1" thickBot="1">
      <c r="A5" s="5" t="s">
        <v>2</v>
      </c>
      <c r="B5" s="94" t="s">
        <v>3</v>
      </c>
      <c r="C5" s="95"/>
      <c r="D5" s="96" t="s">
        <v>4</v>
      </c>
      <c r="E5" s="97"/>
      <c r="F5" s="97"/>
      <c r="G5" s="97"/>
      <c r="H5" s="97"/>
      <c r="I5" s="97"/>
      <c r="J5" s="97"/>
      <c r="K5" s="6" t="s">
        <v>5</v>
      </c>
      <c r="L5" s="7" t="s">
        <v>2</v>
      </c>
      <c r="M5" s="98" t="s">
        <v>6</v>
      </c>
      <c r="N5" s="99"/>
      <c r="O5" s="99"/>
      <c r="P5" s="99"/>
      <c r="Q5" s="99"/>
      <c r="R5" s="99"/>
      <c r="S5" s="99"/>
      <c r="T5" s="95"/>
      <c r="U5" s="8" t="s">
        <v>7</v>
      </c>
      <c r="V5" s="97" t="s">
        <v>8</v>
      </c>
      <c r="W5" s="97"/>
      <c r="X5" s="97"/>
      <c r="Y5" s="97"/>
      <c r="Z5" s="7" t="s">
        <v>9</v>
      </c>
      <c r="AA5" s="94" t="s">
        <v>10</v>
      </c>
      <c r="AB5" s="95"/>
      <c r="AC5" s="1"/>
      <c r="AD5" s="90"/>
      <c r="AE5" s="100" t="s">
        <v>11</v>
      </c>
      <c r="AF5" s="100"/>
      <c r="AG5" s="100"/>
      <c r="AH5" s="100" t="s">
        <v>12</v>
      </c>
      <c r="AI5" s="100"/>
      <c r="AJ5" s="100" t="s">
        <v>13</v>
      </c>
      <c r="AK5" s="100"/>
      <c r="AL5" s="100" t="s">
        <v>14</v>
      </c>
      <c r="AM5" s="100"/>
      <c r="AN5" s="100" t="s">
        <v>15</v>
      </c>
      <c r="AO5" s="100"/>
      <c r="AP5" s="100" t="s">
        <v>16</v>
      </c>
      <c r="AQ5" s="100"/>
      <c r="AR5" s="100" t="s">
        <v>17</v>
      </c>
      <c r="AS5" s="100"/>
      <c r="AT5" s="100" t="s">
        <v>18</v>
      </c>
      <c r="AU5" s="100"/>
    </row>
    <row r="6" spans="1:47" s="3" customFormat="1" ht="12.75" thickBot="1" thickTop="1">
      <c r="A6" s="10" t="s">
        <v>19</v>
      </c>
      <c r="B6" s="11" t="s">
        <v>5</v>
      </c>
      <c r="C6" s="12" t="s">
        <v>20</v>
      </c>
      <c r="D6" s="11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4" t="s">
        <v>27</v>
      </c>
      <c r="K6" s="15" t="s">
        <v>3</v>
      </c>
      <c r="L6" s="16" t="s">
        <v>28</v>
      </c>
      <c r="M6" s="17" t="s">
        <v>21</v>
      </c>
      <c r="N6" s="13" t="s">
        <v>22</v>
      </c>
      <c r="O6" s="13" t="s">
        <v>29</v>
      </c>
      <c r="P6" s="13" t="s">
        <v>30</v>
      </c>
      <c r="Q6" s="13" t="s">
        <v>24</v>
      </c>
      <c r="R6" s="13" t="s">
        <v>25</v>
      </c>
      <c r="S6" s="13" t="s">
        <v>26</v>
      </c>
      <c r="T6" s="12" t="s">
        <v>31</v>
      </c>
      <c r="U6" s="18" t="s">
        <v>32</v>
      </c>
      <c r="V6" s="17" t="s">
        <v>33</v>
      </c>
      <c r="W6" s="13" t="s">
        <v>34</v>
      </c>
      <c r="X6" s="13" t="s">
        <v>35</v>
      </c>
      <c r="Y6" s="14" t="s">
        <v>36</v>
      </c>
      <c r="Z6" s="16" t="s">
        <v>37</v>
      </c>
      <c r="AA6" s="11" t="s">
        <v>38</v>
      </c>
      <c r="AB6" s="12" t="s">
        <v>19</v>
      </c>
      <c r="AC6" s="1"/>
      <c r="AD6" s="9" t="s">
        <v>39</v>
      </c>
      <c r="AE6" s="9" t="s">
        <v>40</v>
      </c>
      <c r="AF6" s="9" t="s">
        <v>41</v>
      </c>
      <c r="AG6" s="9" t="s">
        <v>42</v>
      </c>
      <c r="AH6" s="9" t="s">
        <v>41</v>
      </c>
      <c r="AI6" s="9" t="s">
        <v>42</v>
      </c>
      <c r="AJ6" s="9" t="s">
        <v>41</v>
      </c>
      <c r="AK6" s="9" t="s">
        <v>42</v>
      </c>
      <c r="AL6" s="9" t="s">
        <v>41</v>
      </c>
      <c r="AM6" s="9" t="s">
        <v>42</v>
      </c>
      <c r="AN6" s="9" t="s">
        <v>41</v>
      </c>
      <c r="AO6" s="9" t="s">
        <v>42</v>
      </c>
      <c r="AP6" s="9" t="s">
        <v>41</v>
      </c>
      <c r="AQ6" s="9" t="s">
        <v>42</v>
      </c>
      <c r="AR6" s="9" t="s">
        <v>41</v>
      </c>
      <c r="AS6" s="9" t="s">
        <v>42</v>
      </c>
      <c r="AT6" s="9" t="s">
        <v>41</v>
      </c>
      <c r="AU6" s="9" t="s">
        <v>42</v>
      </c>
    </row>
    <row r="7" spans="1:56" ht="11.25">
      <c r="A7" s="19"/>
      <c r="B7" s="20"/>
      <c r="C7" s="21"/>
      <c r="D7" s="20"/>
      <c r="E7" s="22"/>
      <c r="F7" s="23">
        <f>E7*D7</f>
        <v>0</v>
      </c>
      <c r="G7" s="22"/>
      <c r="H7" s="22"/>
      <c r="I7" s="22"/>
      <c r="J7" s="24">
        <f>SUM(F7:I7)</f>
        <v>0</v>
      </c>
      <c r="K7" s="25" t="str">
        <f>IF(B7=0," ",B7)</f>
        <v> </v>
      </c>
      <c r="L7" s="26"/>
      <c r="M7" s="27"/>
      <c r="N7" s="28"/>
      <c r="O7" s="29">
        <f>IF(W7&gt;0,(N7*M7),0)</f>
        <v>0</v>
      </c>
      <c r="P7" s="29">
        <f>IF(W7=0,(M7*N7),0)</f>
        <v>0</v>
      </c>
      <c r="Q7" s="22"/>
      <c r="R7" s="22"/>
      <c r="S7" s="22"/>
      <c r="T7" s="30">
        <f>AD7-Q7-R7-S7</f>
        <v>0</v>
      </c>
      <c r="U7" s="31">
        <f>IF(W7=0,(P7*1%),(O7*0.005%))</f>
        <v>0</v>
      </c>
      <c r="V7" s="32">
        <f aca="true" t="shared" si="0" ref="V7:V33">IF(L7=0,0,(T7-J7))</f>
        <v>0</v>
      </c>
      <c r="W7" s="33" t="str">
        <f>IF(L7=0," ",L7-A7)</f>
        <v> </v>
      </c>
      <c r="X7" s="34">
        <f>IF(F7=0,0,((V7/F7)*100))</f>
        <v>0</v>
      </c>
      <c r="Y7" s="35">
        <f>IF(A7=0,0,IF(W7=0,X7*30,(X7/W7)*30))</f>
        <v>0</v>
      </c>
      <c r="Z7" s="36" t="str">
        <f>IF(W7=0,"SIM"," ")</f>
        <v> </v>
      </c>
      <c r="AA7" s="20"/>
      <c r="AB7" s="37"/>
      <c r="AD7" s="38">
        <f>O7+P7</f>
        <v>0</v>
      </c>
      <c r="AE7" s="38">
        <f>IF(V7&lt;0,V7,0)</f>
        <v>0</v>
      </c>
      <c r="AF7" s="39">
        <f>IF(W7&gt;0,AE7,0)</f>
        <v>0</v>
      </c>
      <c r="AG7" s="39">
        <f>IF(W7=0,AE7,0)</f>
        <v>0</v>
      </c>
      <c r="AH7" s="39">
        <f>IF(W7&gt;0,F7,0)</f>
        <v>0</v>
      </c>
      <c r="AI7" s="39">
        <f>IF(W7=0,F7,0)</f>
        <v>0</v>
      </c>
      <c r="AJ7" s="39">
        <f>IF(W7&gt;0,G7,0)</f>
        <v>0</v>
      </c>
      <c r="AK7" s="39">
        <f>IF(W7=0,G7,0)</f>
        <v>0</v>
      </c>
      <c r="AL7" s="39">
        <f>IF(W7&gt;0,Q7,0)</f>
        <v>0</v>
      </c>
      <c r="AM7" s="39">
        <f>IF(W7=0,Q7,0)</f>
        <v>0</v>
      </c>
      <c r="AN7" s="39">
        <f>IF(W7&gt;0,H7,0)</f>
        <v>0</v>
      </c>
      <c r="AO7" s="39">
        <f>IF(W7=0,H7,0)</f>
        <v>0</v>
      </c>
      <c r="AP7" s="39">
        <f>IF(W7&gt;0,R7,0)</f>
        <v>0</v>
      </c>
      <c r="AQ7" s="39">
        <f>IF(W7=0,R7,0)</f>
        <v>0</v>
      </c>
      <c r="AR7" s="39">
        <f>IF(W7&gt;0,I7,0)</f>
        <v>0</v>
      </c>
      <c r="AS7" s="39">
        <f>IF(W7=0,I7,0)</f>
        <v>0</v>
      </c>
      <c r="AT7" s="39">
        <f>IF(W7&gt;0,S7,0)</f>
        <v>0</v>
      </c>
      <c r="AU7" s="39">
        <f>IF(W7=0,S7,0)</f>
        <v>0</v>
      </c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1.25">
      <c r="A8" s="40"/>
      <c r="B8" s="41"/>
      <c r="C8" s="42"/>
      <c r="D8" s="41"/>
      <c r="E8" s="43"/>
      <c r="F8" s="23">
        <f>E8*D8</f>
        <v>0</v>
      </c>
      <c r="G8" s="22"/>
      <c r="H8" s="22"/>
      <c r="I8" s="22"/>
      <c r="J8" s="24">
        <f aca="true" t="shared" si="1" ref="J8:J32">SUM(F8:I8)</f>
        <v>0</v>
      </c>
      <c r="K8" s="25" t="str">
        <f aca="true" t="shared" si="2" ref="K8:K33">IF(B8=0," ",B8)</f>
        <v> </v>
      </c>
      <c r="L8" s="44"/>
      <c r="M8" s="45"/>
      <c r="N8" s="46"/>
      <c r="O8" s="29">
        <f aca="true" t="shared" si="3" ref="O8:O33">IF(W8&gt;0,(N8*M8),0)</f>
        <v>0</v>
      </c>
      <c r="P8" s="29">
        <f aca="true" t="shared" si="4" ref="P8:P33">IF(W8=0,(M8*N8),0)</f>
        <v>0</v>
      </c>
      <c r="Q8" s="43"/>
      <c r="R8" s="43"/>
      <c r="S8" s="43"/>
      <c r="T8" s="30">
        <f aca="true" t="shared" si="5" ref="T8:T33">AD8-Q8-R8-S8</f>
        <v>0</v>
      </c>
      <c r="U8" s="31">
        <f aca="true" t="shared" si="6" ref="U8:U33">IF(W8=0,(P8*1%),(O8*0.005%))</f>
        <v>0</v>
      </c>
      <c r="V8" s="47">
        <f t="shared" si="0"/>
        <v>0</v>
      </c>
      <c r="W8" s="48" t="str">
        <f>IF(L8=0," ",L8-A8)</f>
        <v> </v>
      </c>
      <c r="X8" s="49">
        <f>IF(F8=0,0,((V8/F8)*100))</f>
        <v>0</v>
      </c>
      <c r="Y8" s="50">
        <f>IF(A8=0,0,IF(W8=0,X8*30,(X8/W8)*30))</f>
        <v>0</v>
      </c>
      <c r="Z8" s="51" t="str">
        <f aca="true" t="shared" si="7" ref="Z8:Z33">IF(W8=0,"SIM"," ")</f>
        <v> </v>
      </c>
      <c r="AA8" s="41"/>
      <c r="AB8" s="52"/>
      <c r="AD8" s="38">
        <f aca="true" t="shared" si="8" ref="AD8:AD33">O8+P8</f>
        <v>0</v>
      </c>
      <c r="AE8" s="38">
        <f aca="true" t="shared" si="9" ref="AE8:AE33">IF(V8&lt;0,V8,0)</f>
        <v>0</v>
      </c>
      <c r="AF8" s="39">
        <f aca="true" t="shared" si="10" ref="AF8:AF33">IF(W8&gt;0,AE8,0)</f>
        <v>0</v>
      </c>
      <c r="AG8" s="39">
        <f aca="true" t="shared" si="11" ref="AG8:AG33">IF(W8=0,AE8,0)</f>
        <v>0</v>
      </c>
      <c r="AH8" s="39">
        <f>IF(W8&gt;0,F8,0)</f>
        <v>0</v>
      </c>
      <c r="AI8" s="39">
        <f>IF(W8=0,F8,0)</f>
        <v>0</v>
      </c>
      <c r="AJ8" s="39">
        <f aca="true" t="shared" si="12" ref="AJ8:AJ33">IF(W8&gt;0,G8,0)</f>
        <v>0</v>
      </c>
      <c r="AK8" s="39">
        <f aca="true" t="shared" si="13" ref="AK8:AK33">IF(W8=0,G8,0)</f>
        <v>0</v>
      </c>
      <c r="AL8" s="39">
        <f aca="true" t="shared" si="14" ref="AL8:AL33">IF(W8&gt;0,Q8,0)</f>
        <v>0</v>
      </c>
      <c r="AM8" s="39">
        <f aca="true" t="shared" si="15" ref="AM8:AM33">IF(W8=0,Q8,0)</f>
        <v>0</v>
      </c>
      <c r="AN8" s="39">
        <f aca="true" t="shared" si="16" ref="AN8:AN33">IF(W8&gt;0,H8,0)</f>
        <v>0</v>
      </c>
      <c r="AO8" s="39">
        <f aca="true" t="shared" si="17" ref="AO8:AO33">IF(W8=0,H8,0)</f>
        <v>0</v>
      </c>
      <c r="AP8" s="39">
        <f aca="true" t="shared" si="18" ref="AP8:AP33">IF(W8&gt;0,R8,0)</f>
        <v>0</v>
      </c>
      <c r="AQ8" s="39">
        <f aca="true" t="shared" si="19" ref="AQ8:AQ33">IF(W8=0,R8,0)</f>
        <v>0</v>
      </c>
      <c r="AR8" s="39">
        <f aca="true" t="shared" si="20" ref="AR8:AR33">IF(W8&gt;0,I8,0)</f>
        <v>0</v>
      </c>
      <c r="AS8" s="39">
        <f aca="true" t="shared" si="21" ref="AS8:AS33">IF(W8=0,I8,0)</f>
        <v>0</v>
      </c>
      <c r="AT8" s="39">
        <f aca="true" t="shared" si="22" ref="AT8:AT33">IF(W8&gt;0,S8,0)</f>
        <v>0</v>
      </c>
      <c r="AU8" s="39">
        <f aca="true" t="shared" si="23" ref="AU8:AU33">IF(W8=0,S8,0)</f>
        <v>0</v>
      </c>
      <c r="AV8" s="39"/>
      <c r="AW8" s="39"/>
      <c r="AX8" s="39"/>
      <c r="AY8" s="39"/>
      <c r="AZ8" s="39"/>
      <c r="BA8" s="39"/>
      <c r="BB8" s="39"/>
      <c r="BC8" s="39"/>
      <c r="BD8" s="39"/>
    </row>
    <row r="9" spans="1:56" ht="11.25">
      <c r="A9" s="40"/>
      <c r="B9" s="41"/>
      <c r="C9" s="42"/>
      <c r="D9" s="41"/>
      <c r="E9" s="43"/>
      <c r="F9" s="23">
        <f aca="true" t="shared" si="24" ref="F9:F33">E9*D9</f>
        <v>0</v>
      </c>
      <c r="G9" s="43"/>
      <c r="H9" s="43"/>
      <c r="I9" s="43"/>
      <c r="J9" s="24">
        <f t="shared" si="1"/>
        <v>0</v>
      </c>
      <c r="K9" s="25" t="str">
        <f t="shared" si="2"/>
        <v> </v>
      </c>
      <c r="L9" s="44"/>
      <c r="M9" s="45"/>
      <c r="N9" s="46"/>
      <c r="O9" s="29">
        <f t="shared" si="3"/>
        <v>0</v>
      </c>
      <c r="P9" s="29">
        <f t="shared" si="4"/>
        <v>0</v>
      </c>
      <c r="Q9" s="43"/>
      <c r="R9" s="43"/>
      <c r="S9" s="43"/>
      <c r="T9" s="30">
        <f t="shared" si="5"/>
        <v>0</v>
      </c>
      <c r="U9" s="31">
        <f t="shared" si="6"/>
        <v>0</v>
      </c>
      <c r="V9" s="47">
        <f t="shared" si="0"/>
        <v>0</v>
      </c>
      <c r="W9" s="48" t="str">
        <f>IF(L9=0," ",L9-A9)</f>
        <v> </v>
      </c>
      <c r="X9" s="49">
        <f aca="true" t="shared" si="25" ref="X9:X33">IF(F9=0,0,((V9/F9)*100))</f>
        <v>0</v>
      </c>
      <c r="Y9" s="50">
        <f>IF(A9=0,0,IF(W9=0,X9*30,(X9/W9)*30))</f>
        <v>0</v>
      </c>
      <c r="Z9" s="51" t="str">
        <f t="shared" si="7"/>
        <v> </v>
      </c>
      <c r="AA9" s="53"/>
      <c r="AB9" s="42"/>
      <c r="AD9" s="38">
        <f t="shared" si="8"/>
        <v>0</v>
      </c>
      <c r="AE9" s="38">
        <f t="shared" si="9"/>
        <v>0</v>
      </c>
      <c r="AF9" s="39">
        <f t="shared" si="10"/>
        <v>0</v>
      </c>
      <c r="AG9" s="39">
        <f t="shared" si="11"/>
        <v>0</v>
      </c>
      <c r="AH9" s="39">
        <f>IF(W9&gt;0,F9,0)</f>
        <v>0</v>
      </c>
      <c r="AI9" s="39">
        <f>IF(W9=0,F9,0)</f>
        <v>0</v>
      </c>
      <c r="AJ9" s="39">
        <f t="shared" si="12"/>
        <v>0</v>
      </c>
      <c r="AK9" s="39">
        <f t="shared" si="13"/>
        <v>0</v>
      </c>
      <c r="AL9" s="39">
        <f t="shared" si="14"/>
        <v>0</v>
      </c>
      <c r="AM9" s="39">
        <f t="shared" si="15"/>
        <v>0</v>
      </c>
      <c r="AN9" s="39">
        <f t="shared" si="16"/>
        <v>0</v>
      </c>
      <c r="AO9" s="39">
        <f t="shared" si="17"/>
        <v>0</v>
      </c>
      <c r="AP9" s="39">
        <f t="shared" si="18"/>
        <v>0</v>
      </c>
      <c r="AQ9" s="39">
        <f t="shared" si="19"/>
        <v>0</v>
      </c>
      <c r="AR9" s="39">
        <f t="shared" si="20"/>
        <v>0</v>
      </c>
      <c r="AS9" s="39">
        <f t="shared" si="21"/>
        <v>0</v>
      </c>
      <c r="AT9" s="39">
        <f t="shared" si="22"/>
        <v>0</v>
      </c>
      <c r="AU9" s="39">
        <f t="shared" si="23"/>
        <v>0</v>
      </c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1.25">
      <c r="A10" s="40"/>
      <c r="B10" s="41"/>
      <c r="C10" s="42"/>
      <c r="D10" s="41"/>
      <c r="E10" s="43"/>
      <c r="F10" s="23">
        <f t="shared" si="24"/>
        <v>0</v>
      </c>
      <c r="G10" s="43"/>
      <c r="H10" s="43"/>
      <c r="I10" s="43"/>
      <c r="J10" s="24">
        <f t="shared" si="1"/>
        <v>0</v>
      </c>
      <c r="K10" s="25" t="str">
        <f t="shared" si="2"/>
        <v> </v>
      </c>
      <c r="L10" s="44"/>
      <c r="M10" s="45"/>
      <c r="N10" s="46"/>
      <c r="O10" s="29">
        <f t="shared" si="3"/>
        <v>0</v>
      </c>
      <c r="P10" s="29">
        <f t="shared" si="4"/>
        <v>0</v>
      </c>
      <c r="Q10" s="43"/>
      <c r="R10" s="43"/>
      <c r="S10" s="43"/>
      <c r="T10" s="30">
        <f t="shared" si="5"/>
        <v>0</v>
      </c>
      <c r="U10" s="31">
        <f t="shared" si="6"/>
        <v>0</v>
      </c>
      <c r="V10" s="47">
        <f t="shared" si="0"/>
        <v>0</v>
      </c>
      <c r="W10" s="48" t="str">
        <f>IF(L10=0," ",L10-A10)</f>
        <v> </v>
      </c>
      <c r="X10" s="49">
        <f t="shared" si="25"/>
        <v>0</v>
      </c>
      <c r="Y10" s="50">
        <f>IF(L10=0,0,IF(W10=0,X10*30,(X10/W10)*30))</f>
        <v>0</v>
      </c>
      <c r="Z10" s="51" t="str">
        <f t="shared" si="7"/>
        <v> </v>
      </c>
      <c r="AA10" s="53"/>
      <c r="AB10" s="42"/>
      <c r="AD10" s="38">
        <f t="shared" si="8"/>
        <v>0</v>
      </c>
      <c r="AE10" s="38">
        <f t="shared" si="9"/>
        <v>0</v>
      </c>
      <c r="AF10" s="39">
        <f t="shared" si="10"/>
        <v>0</v>
      </c>
      <c r="AG10" s="39">
        <f t="shared" si="11"/>
        <v>0</v>
      </c>
      <c r="AH10" s="39">
        <f>IF(W10&gt;0,F10,0)</f>
        <v>0</v>
      </c>
      <c r="AI10" s="39">
        <f>IF(W10=0,F10,0)</f>
        <v>0</v>
      </c>
      <c r="AJ10" s="39">
        <f t="shared" si="12"/>
        <v>0</v>
      </c>
      <c r="AK10" s="39">
        <f t="shared" si="13"/>
        <v>0</v>
      </c>
      <c r="AL10" s="39">
        <f t="shared" si="14"/>
        <v>0</v>
      </c>
      <c r="AM10" s="39">
        <f t="shared" si="15"/>
        <v>0</v>
      </c>
      <c r="AN10" s="39">
        <f t="shared" si="16"/>
        <v>0</v>
      </c>
      <c r="AO10" s="39">
        <f t="shared" si="17"/>
        <v>0</v>
      </c>
      <c r="AP10" s="39">
        <f t="shared" si="18"/>
        <v>0</v>
      </c>
      <c r="AQ10" s="39">
        <f t="shared" si="19"/>
        <v>0</v>
      </c>
      <c r="AR10" s="39">
        <f t="shared" si="20"/>
        <v>0</v>
      </c>
      <c r="AS10" s="39">
        <f t="shared" si="21"/>
        <v>0</v>
      </c>
      <c r="AT10" s="39">
        <f t="shared" si="22"/>
        <v>0</v>
      </c>
      <c r="AU10" s="39">
        <f t="shared" si="23"/>
        <v>0</v>
      </c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11.25">
      <c r="A11" s="40"/>
      <c r="B11" s="41"/>
      <c r="C11" s="42"/>
      <c r="D11" s="41"/>
      <c r="E11" s="43"/>
      <c r="F11" s="23">
        <f t="shared" si="24"/>
        <v>0</v>
      </c>
      <c r="G11" s="43"/>
      <c r="H11" s="43"/>
      <c r="I11" s="43"/>
      <c r="J11" s="24">
        <f t="shared" si="1"/>
        <v>0</v>
      </c>
      <c r="K11" s="25" t="str">
        <f t="shared" si="2"/>
        <v> </v>
      </c>
      <c r="L11" s="44"/>
      <c r="M11" s="45"/>
      <c r="N11" s="46"/>
      <c r="O11" s="29">
        <f t="shared" si="3"/>
        <v>0</v>
      </c>
      <c r="P11" s="29">
        <f t="shared" si="4"/>
        <v>0</v>
      </c>
      <c r="Q11" s="43"/>
      <c r="R11" s="43"/>
      <c r="S11" s="43"/>
      <c r="T11" s="30">
        <f t="shared" si="5"/>
        <v>0</v>
      </c>
      <c r="U11" s="31">
        <f t="shared" si="6"/>
        <v>0</v>
      </c>
      <c r="V11" s="47">
        <f t="shared" si="0"/>
        <v>0</v>
      </c>
      <c r="W11" s="48" t="str">
        <f aca="true" t="shared" si="26" ref="W11:W33">IF(L11=0," ",L11-A11)</f>
        <v> </v>
      </c>
      <c r="X11" s="49">
        <f t="shared" si="25"/>
        <v>0</v>
      </c>
      <c r="Y11" s="50">
        <f aca="true" t="shared" si="27" ref="Y11:Y33">IF(L11=0,0,IF(W11=0,X11*30,(X11/W11)*30))</f>
        <v>0</v>
      </c>
      <c r="Z11" s="51" t="str">
        <f t="shared" si="7"/>
        <v> </v>
      </c>
      <c r="AA11" s="53"/>
      <c r="AB11" s="42"/>
      <c r="AD11" s="38">
        <f t="shared" si="8"/>
        <v>0</v>
      </c>
      <c r="AE11" s="38">
        <f t="shared" si="9"/>
        <v>0</v>
      </c>
      <c r="AF11" s="39">
        <f t="shared" si="10"/>
        <v>0</v>
      </c>
      <c r="AG11" s="39">
        <f t="shared" si="11"/>
        <v>0</v>
      </c>
      <c r="AH11" s="39">
        <f>IF(W11&gt;0,F11,0)</f>
        <v>0</v>
      </c>
      <c r="AI11" s="39">
        <f>IF(W11=0,F11,0)</f>
        <v>0</v>
      </c>
      <c r="AJ11" s="39">
        <f t="shared" si="12"/>
        <v>0</v>
      </c>
      <c r="AK11" s="39">
        <f t="shared" si="13"/>
        <v>0</v>
      </c>
      <c r="AL11" s="39">
        <f t="shared" si="14"/>
        <v>0</v>
      </c>
      <c r="AM11" s="39">
        <f t="shared" si="15"/>
        <v>0</v>
      </c>
      <c r="AN11" s="39">
        <f t="shared" si="16"/>
        <v>0</v>
      </c>
      <c r="AO11" s="39">
        <f t="shared" si="17"/>
        <v>0</v>
      </c>
      <c r="AP11" s="39">
        <f t="shared" si="18"/>
        <v>0</v>
      </c>
      <c r="AQ11" s="39">
        <f t="shared" si="19"/>
        <v>0</v>
      </c>
      <c r="AR11" s="39">
        <f t="shared" si="20"/>
        <v>0</v>
      </c>
      <c r="AS11" s="39">
        <f t="shared" si="21"/>
        <v>0</v>
      </c>
      <c r="AT11" s="39">
        <f t="shared" si="22"/>
        <v>0</v>
      </c>
      <c r="AU11" s="39">
        <f t="shared" si="23"/>
        <v>0</v>
      </c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1.25">
      <c r="A12" s="40"/>
      <c r="B12" s="41"/>
      <c r="C12" s="42"/>
      <c r="D12" s="41"/>
      <c r="E12" s="43"/>
      <c r="F12" s="23">
        <f t="shared" si="24"/>
        <v>0</v>
      </c>
      <c r="G12" s="43"/>
      <c r="H12" s="43"/>
      <c r="I12" s="43"/>
      <c r="J12" s="24">
        <f t="shared" si="1"/>
        <v>0</v>
      </c>
      <c r="K12" s="25" t="str">
        <f t="shared" si="2"/>
        <v> </v>
      </c>
      <c r="L12" s="44"/>
      <c r="M12" s="45"/>
      <c r="N12" s="46"/>
      <c r="O12" s="29">
        <f t="shared" si="3"/>
        <v>0</v>
      </c>
      <c r="P12" s="29">
        <f t="shared" si="4"/>
        <v>0</v>
      </c>
      <c r="Q12" s="43"/>
      <c r="R12" s="43"/>
      <c r="S12" s="43"/>
      <c r="T12" s="30">
        <f t="shared" si="5"/>
        <v>0</v>
      </c>
      <c r="U12" s="31">
        <f t="shared" si="6"/>
        <v>0</v>
      </c>
      <c r="V12" s="47">
        <f t="shared" si="0"/>
        <v>0</v>
      </c>
      <c r="W12" s="48" t="str">
        <f t="shared" si="26"/>
        <v> </v>
      </c>
      <c r="X12" s="49">
        <f t="shared" si="25"/>
        <v>0</v>
      </c>
      <c r="Y12" s="50">
        <f t="shared" si="27"/>
        <v>0</v>
      </c>
      <c r="Z12" s="51" t="str">
        <f t="shared" si="7"/>
        <v> </v>
      </c>
      <c r="AA12" s="53"/>
      <c r="AB12" s="42"/>
      <c r="AD12" s="38">
        <f t="shared" si="8"/>
        <v>0</v>
      </c>
      <c r="AE12" s="38">
        <f t="shared" si="9"/>
        <v>0</v>
      </c>
      <c r="AF12" s="39">
        <f t="shared" si="10"/>
        <v>0</v>
      </c>
      <c r="AG12" s="39">
        <f t="shared" si="11"/>
        <v>0</v>
      </c>
      <c r="AH12" s="39">
        <f aca="true" t="shared" si="28" ref="AH12:AH33">IF(W12&gt;0,F12,0)</f>
        <v>0</v>
      </c>
      <c r="AI12" s="39">
        <f aca="true" t="shared" si="29" ref="AI12:AI33">IF(W12=0,F12,0)</f>
        <v>0</v>
      </c>
      <c r="AJ12" s="39">
        <f t="shared" si="12"/>
        <v>0</v>
      </c>
      <c r="AK12" s="39">
        <f t="shared" si="13"/>
        <v>0</v>
      </c>
      <c r="AL12" s="39">
        <f t="shared" si="14"/>
        <v>0</v>
      </c>
      <c r="AM12" s="39">
        <f t="shared" si="15"/>
        <v>0</v>
      </c>
      <c r="AN12" s="39">
        <f t="shared" si="16"/>
        <v>0</v>
      </c>
      <c r="AO12" s="39">
        <f t="shared" si="17"/>
        <v>0</v>
      </c>
      <c r="AP12" s="39">
        <f t="shared" si="18"/>
        <v>0</v>
      </c>
      <c r="AQ12" s="39">
        <f t="shared" si="19"/>
        <v>0</v>
      </c>
      <c r="AR12" s="39">
        <f t="shared" si="20"/>
        <v>0</v>
      </c>
      <c r="AS12" s="39">
        <f t="shared" si="21"/>
        <v>0</v>
      </c>
      <c r="AT12" s="39">
        <f t="shared" si="22"/>
        <v>0</v>
      </c>
      <c r="AU12" s="39">
        <f t="shared" si="23"/>
        <v>0</v>
      </c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1.25">
      <c r="A13" s="40"/>
      <c r="B13" s="41"/>
      <c r="C13" s="42"/>
      <c r="D13" s="41"/>
      <c r="E13" s="43"/>
      <c r="F13" s="23">
        <f t="shared" si="24"/>
        <v>0</v>
      </c>
      <c r="G13" s="43"/>
      <c r="H13" s="43"/>
      <c r="I13" s="43"/>
      <c r="J13" s="24">
        <f t="shared" si="1"/>
        <v>0</v>
      </c>
      <c r="K13" s="25" t="str">
        <f t="shared" si="2"/>
        <v> </v>
      </c>
      <c r="L13" s="44"/>
      <c r="M13" s="45"/>
      <c r="N13" s="46"/>
      <c r="O13" s="29">
        <f t="shared" si="3"/>
        <v>0</v>
      </c>
      <c r="P13" s="29">
        <f t="shared" si="4"/>
        <v>0</v>
      </c>
      <c r="Q13" s="43"/>
      <c r="R13" s="43"/>
      <c r="S13" s="43"/>
      <c r="T13" s="30">
        <f t="shared" si="5"/>
        <v>0</v>
      </c>
      <c r="U13" s="31">
        <f t="shared" si="6"/>
        <v>0</v>
      </c>
      <c r="V13" s="47">
        <f t="shared" si="0"/>
        <v>0</v>
      </c>
      <c r="W13" s="48" t="str">
        <f t="shared" si="26"/>
        <v> </v>
      </c>
      <c r="X13" s="49">
        <f t="shared" si="25"/>
        <v>0</v>
      </c>
      <c r="Y13" s="50">
        <f t="shared" si="27"/>
        <v>0</v>
      </c>
      <c r="Z13" s="51" t="str">
        <f t="shared" si="7"/>
        <v> </v>
      </c>
      <c r="AA13" s="53"/>
      <c r="AB13" s="42"/>
      <c r="AD13" s="38">
        <f t="shared" si="8"/>
        <v>0</v>
      </c>
      <c r="AE13" s="38">
        <f t="shared" si="9"/>
        <v>0</v>
      </c>
      <c r="AF13" s="39">
        <f t="shared" si="10"/>
        <v>0</v>
      </c>
      <c r="AG13" s="39">
        <f t="shared" si="11"/>
        <v>0</v>
      </c>
      <c r="AH13" s="39">
        <f t="shared" si="28"/>
        <v>0</v>
      </c>
      <c r="AI13" s="39">
        <f t="shared" si="29"/>
        <v>0</v>
      </c>
      <c r="AJ13" s="39">
        <f t="shared" si="12"/>
        <v>0</v>
      </c>
      <c r="AK13" s="39">
        <f t="shared" si="13"/>
        <v>0</v>
      </c>
      <c r="AL13" s="39">
        <f t="shared" si="14"/>
        <v>0</v>
      </c>
      <c r="AM13" s="39">
        <f t="shared" si="15"/>
        <v>0</v>
      </c>
      <c r="AN13" s="39">
        <f t="shared" si="16"/>
        <v>0</v>
      </c>
      <c r="AO13" s="39">
        <f t="shared" si="17"/>
        <v>0</v>
      </c>
      <c r="AP13" s="39">
        <f t="shared" si="18"/>
        <v>0</v>
      </c>
      <c r="AQ13" s="39">
        <f t="shared" si="19"/>
        <v>0</v>
      </c>
      <c r="AR13" s="39">
        <f t="shared" si="20"/>
        <v>0</v>
      </c>
      <c r="AS13" s="39">
        <f t="shared" si="21"/>
        <v>0</v>
      </c>
      <c r="AT13" s="39">
        <f t="shared" si="22"/>
        <v>0</v>
      </c>
      <c r="AU13" s="39">
        <f t="shared" si="23"/>
        <v>0</v>
      </c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11.25">
      <c r="A14" s="40"/>
      <c r="B14" s="41"/>
      <c r="C14" s="42"/>
      <c r="D14" s="41"/>
      <c r="E14" s="43"/>
      <c r="F14" s="23">
        <f t="shared" si="24"/>
        <v>0</v>
      </c>
      <c r="G14" s="43"/>
      <c r="H14" s="43"/>
      <c r="I14" s="43"/>
      <c r="J14" s="24">
        <f t="shared" si="1"/>
        <v>0</v>
      </c>
      <c r="K14" s="25" t="str">
        <f t="shared" si="2"/>
        <v> </v>
      </c>
      <c r="L14" s="44"/>
      <c r="M14" s="45"/>
      <c r="N14" s="46"/>
      <c r="O14" s="29">
        <f t="shared" si="3"/>
        <v>0</v>
      </c>
      <c r="P14" s="29">
        <f t="shared" si="4"/>
        <v>0</v>
      </c>
      <c r="Q14" s="43"/>
      <c r="R14" s="43"/>
      <c r="S14" s="43"/>
      <c r="T14" s="30">
        <f t="shared" si="5"/>
        <v>0</v>
      </c>
      <c r="U14" s="31">
        <f t="shared" si="6"/>
        <v>0</v>
      </c>
      <c r="V14" s="47">
        <f t="shared" si="0"/>
        <v>0</v>
      </c>
      <c r="W14" s="48" t="str">
        <f t="shared" si="26"/>
        <v> </v>
      </c>
      <c r="X14" s="49">
        <f t="shared" si="25"/>
        <v>0</v>
      </c>
      <c r="Y14" s="50">
        <f t="shared" si="27"/>
        <v>0</v>
      </c>
      <c r="Z14" s="51" t="str">
        <f t="shared" si="7"/>
        <v> </v>
      </c>
      <c r="AA14" s="53"/>
      <c r="AB14" s="42"/>
      <c r="AD14" s="38">
        <f t="shared" si="8"/>
        <v>0</v>
      </c>
      <c r="AE14" s="38">
        <f t="shared" si="9"/>
        <v>0</v>
      </c>
      <c r="AF14" s="39">
        <f t="shared" si="10"/>
        <v>0</v>
      </c>
      <c r="AG14" s="39">
        <f t="shared" si="11"/>
        <v>0</v>
      </c>
      <c r="AH14" s="39">
        <f t="shared" si="28"/>
        <v>0</v>
      </c>
      <c r="AI14" s="39">
        <f t="shared" si="29"/>
        <v>0</v>
      </c>
      <c r="AJ14" s="39">
        <f t="shared" si="12"/>
        <v>0</v>
      </c>
      <c r="AK14" s="39">
        <f t="shared" si="13"/>
        <v>0</v>
      </c>
      <c r="AL14" s="39">
        <f t="shared" si="14"/>
        <v>0</v>
      </c>
      <c r="AM14" s="39">
        <f t="shared" si="15"/>
        <v>0</v>
      </c>
      <c r="AN14" s="39">
        <f t="shared" si="16"/>
        <v>0</v>
      </c>
      <c r="AO14" s="39">
        <f t="shared" si="17"/>
        <v>0</v>
      </c>
      <c r="AP14" s="39">
        <f t="shared" si="18"/>
        <v>0</v>
      </c>
      <c r="AQ14" s="39">
        <f t="shared" si="19"/>
        <v>0</v>
      </c>
      <c r="AR14" s="39">
        <f t="shared" si="20"/>
        <v>0</v>
      </c>
      <c r="AS14" s="39">
        <f t="shared" si="21"/>
        <v>0</v>
      </c>
      <c r="AT14" s="39">
        <f t="shared" si="22"/>
        <v>0</v>
      </c>
      <c r="AU14" s="39">
        <f t="shared" si="23"/>
        <v>0</v>
      </c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1.25">
      <c r="A15" s="40"/>
      <c r="B15" s="41"/>
      <c r="C15" s="42"/>
      <c r="D15" s="41"/>
      <c r="E15" s="43"/>
      <c r="F15" s="23">
        <f t="shared" si="24"/>
        <v>0</v>
      </c>
      <c r="G15" s="54"/>
      <c r="H15" s="43"/>
      <c r="I15" s="43"/>
      <c r="J15" s="24">
        <f t="shared" si="1"/>
        <v>0</v>
      </c>
      <c r="K15" s="25" t="str">
        <f t="shared" si="2"/>
        <v> </v>
      </c>
      <c r="L15" s="44"/>
      <c r="M15" s="45"/>
      <c r="N15" s="46"/>
      <c r="O15" s="29">
        <f t="shared" si="3"/>
        <v>0</v>
      </c>
      <c r="P15" s="29">
        <f t="shared" si="4"/>
        <v>0</v>
      </c>
      <c r="Q15" s="43"/>
      <c r="R15" s="43"/>
      <c r="S15" s="43"/>
      <c r="T15" s="30">
        <f t="shared" si="5"/>
        <v>0</v>
      </c>
      <c r="U15" s="31">
        <f t="shared" si="6"/>
        <v>0</v>
      </c>
      <c r="V15" s="47">
        <f t="shared" si="0"/>
        <v>0</v>
      </c>
      <c r="W15" s="48" t="str">
        <f t="shared" si="26"/>
        <v> </v>
      </c>
      <c r="X15" s="49">
        <f t="shared" si="25"/>
        <v>0</v>
      </c>
      <c r="Y15" s="50">
        <f t="shared" si="27"/>
        <v>0</v>
      </c>
      <c r="Z15" s="51" t="str">
        <f t="shared" si="7"/>
        <v> </v>
      </c>
      <c r="AA15" s="53"/>
      <c r="AB15" s="42"/>
      <c r="AD15" s="38">
        <f t="shared" si="8"/>
        <v>0</v>
      </c>
      <c r="AE15" s="38">
        <f t="shared" si="9"/>
        <v>0</v>
      </c>
      <c r="AF15" s="39">
        <f t="shared" si="10"/>
        <v>0</v>
      </c>
      <c r="AG15" s="39">
        <f t="shared" si="11"/>
        <v>0</v>
      </c>
      <c r="AH15" s="39">
        <f t="shared" si="28"/>
        <v>0</v>
      </c>
      <c r="AI15" s="39">
        <f t="shared" si="29"/>
        <v>0</v>
      </c>
      <c r="AJ15" s="39">
        <f t="shared" si="12"/>
        <v>0</v>
      </c>
      <c r="AK15" s="39">
        <f t="shared" si="13"/>
        <v>0</v>
      </c>
      <c r="AL15" s="39">
        <f t="shared" si="14"/>
        <v>0</v>
      </c>
      <c r="AM15" s="39">
        <f t="shared" si="15"/>
        <v>0</v>
      </c>
      <c r="AN15" s="39">
        <f t="shared" si="16"/>
        <v>0</v>
      </c>
      <c r="AO15" s="39">
        <f t="shared" si="17"/>
        <v>0</v>
      </c>
      <c r="AP15" s="39">
        <f t="shared" si="18"/>
        <v>0</v>
      </c>
      <c r="AQ15" s="39">
        <f t="shared" si="19"/>
        <v>0</v>
      </c>
      <c r="AR15" s="39">
        <f t="shared" si="20"/>
        <v>0</v>
      </c>
      <c r="AS15" s="39">
        <f t="shared" si="21"/>
        <v>0</v>
      </c>
      <c r="AT15" s="39">
        <f t="shared" si="22"/>
        <v>0</v>
      </c>
      <c r="AU15" s="39">
        <f t="shared" si="23"/>
        <v>0</v>
      </c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1.25">
      <c r="A16" s="40"/>
      <c r="B16" s="41"/>
      <c r="C16" s="42"/>
      <c r="D16" s="41"/>
      <c r="E16" s="43"/>
      <c r="F16" s="23">
        <f t="shared" si="24"/>
        <v>0</v>
      </c>
      <c r="G16" s="54"/>
      <c r="H16" s="43"/>
      <c r="I16" s="43"/>
      <c r="J16" s="24">
        <f t="shared" si="1"/>
        <v>0</v>
      </c>
      <c r="K16" s="25" t="str">
        <f t="shared" si="2"/>
        <v> </v>
      </c>
      <c r="L16" s="44"/>
      <c r="M16" s="45"/>
      <c r="N16" s="46"/>
      <c r="O16" s="29">
        <f t="shared" si="3"/>
        <v>0</v>
      </c>
      <c r="P16" s="29">
        <f t="shared" si="4"/>
        <v>0</v>
      </c>
      <c r="Q16" s="43"/>
      <c r="R16" s="43"/>
      <c r="S16" s="43"/>
      <c r="T16" s="30">
        <f t="shared" si="5"/>
        <v>0</v>
      </c>
      <c r="U16" s="31">
        <f t="shared" si="6"/>
        <v>0</v>
      </c>
      <c r="V16" s="47">
        <f t="shared" si="0"/>
        <v>0</v>
      </c>
      <c r="W16" s="48" t="str">
        <f t="shared" si="26"/>
        <v> </v>
      </c>
      <c r="X16" s="49">
        <f t="shared" si="25"/>
        <v>0</v>
      </c>
      <c r="Y16" s="50">
        <f t="shared" si="27"/>
        <v>0</v>
      </c>
      <c r="Z16" s="51" t="str">
        <f t="shared" si="7"/>
        <v> </v>
      </c>
      <c r="AA16" s="53"/>
      <c r="AB16" s="42"/>
      <c r="AD16" s="38">
        <f t="shared" si="8"/>
        <v>0</v>
      </c>
      <c r="AE16" s="38">
        <f t="shared" si="9"/>
        <v>0</v>
      </c>
      <c r="AF16" s="39">
        <f t="shared" si="10"/>
        <v>0</v>
      </c>
      <c r="AG16" s="39">
        <f t="shared" si="11"/>
        <v>0</v>
      </c>
      <c r="AH16" s="39">
        <f t="shared" si="28"/>
        <v>0</v>
      </c>
      <c r="AI16" s="39">
        <f t="shared" si="29"/>
        <v>0</v>
      </c>
      <c r="AJ16" s="39">
        <f t="shared" si="12"/>
        <v>0</v>
      </c>
      <c r="AK16" s="39">
        <f t="shared" si="13"/>
        <v>0</v>
      </c>
      <c r="AL16" s="39">
        <f t="shared" si="14"/>
        <v>0</v>
      </c>
      <c r="AM16" s="39">
        <f t="shared" si="15"/>
        <v>0</v>
      </c>
      <c r="AN16" s="39">
        <f t="shared" si="16"/>
        <v>0</v>
      </c>
      <c r="AO16" s="39">
        <f t="shared" si="17"/>
        <v>0</v>
      </c>
      <c r="AP16" s="39">
        <f t="shared" si="18"/>
        <v>0</v>
      </c>
      <c r="AQ16" s="39">
        <f t="shared" si="19"/>
        <v>0</v>
      </c>
      <c r="AR16" s="39">
        <f t="shared" si="20"/>
        <v>0</v>
      </c>
      <c r="AS16" s="39">
        <f t="shared" si="21"/>
        <v>0</v>
      </c>
      <c r="AT16" s="39">
        <f t="shared" si="22"/>
        <v>0</v>
      </c>
      <c r="AU16" s="39">
        <f t="shared" si="23"/>
        <v>0</v>
      </c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11.25">
      <c r="A17" s="55"/>
      <c r="B17" s="41"/>
      <c r="C17" s="42"/>
      <c r="D17" s="53"/>
      <c r="E17" s="43"/>
      <c r="F17" s="23">
        <f t="shared" si="24"/>
        <v>0</v>
      </c>
      <c r="G17" s="54"/>
      <c r="H17" s="43"/>
      <c r="I17" s="43"/>
      <c r="J17" s="24">
        <f t="shared" si="1"/>
        <v>0</v>
      </c>
      <c r="K17" s="25" t="str">
        <f t="shared" si="2"/>
        <v> </v>
      </c>
      <c r="L17" s="44"/>
      <c r="M17" s="45"/>
      <c r="N17" s="46"/>
      <c r="O17" s="29">
        <f t="shared" si="3"/>
        <v>0</v>
      </c>
      <c r="P17" s="29">
        <f t="shared" si="4"/>
        <v>0</v>
      </c>
      <c r="Q17" s="43"/>
      <c r="R17" s="43"/>
      <c r="S17" s="43"/>
      <c r="T17" s="30">
        <f t="shared" si="5"/>
        <v>0</v>
      </c>
      <c r="U17" s="31">
        <f t="shared" si="6"/>
        <v>0</v>
      </c>
      <c r="V17" s="47">
        <f t="shared" si="0"/>
        <v>0</v>
      </c>
      <c r="W17" s="48" t="str">
        <f t="shared" si="26"/>
        <v> </v>
      </c>
      <c r="X17" s="49">
        <f t="shared" si="25"/>
        <v>0</v>
      </c>
      <c r="Y17" s="50">
        <f t="shared" si="27"/>
        <v>0</v>
      </c>
      <c r="Z17" s="51" t="str">
        <f t="shared" si="7"/>
        <v> </v>
      </c>
      <c r="AA17" s="53"/>
      <c r="AB17" s="42"/>
      <c r="AD17" s="38">
        <f t="shared" si="8"/>
        <v>0</v>
      </c>
      <c r="AE17" s="38">
        <f t="shared" si="9"/>
        <v>0</v>
      </c>
      <c r="AF17" s="39">
        <f t="shared" si="10"/>
        <v>0</v>
      </c>
      <c r="AG17" s="39">
        <f t="shared" si="11"/>
        <v>0</v>
      </c>
      <c r="AH17" s="39">
        <f t="shared" si="28"/>
        <v>0</v>
      </c>
      <c r="AI17" s="39">
        <f t="shared" si="29"/>
        <v>0</v>
      </c>
      <c r="AJ17" s="39">
        <f t="shared" si="12"/>
        <v>0</v>
      </c>
      <c r="AK17" s="39">
        <f t="shared" si="13"/>
        <v>0</v>
      </c>
      <c r="AL17" s="39">
        <f t="shared" si="14"/>
        <v>0</v>
      </c>
      <c r="AM17" s="39">
        <f t="shared" si="15"/>
        <v>0</v>
      </c>
      <c r="AN17" s="39">
        <f t="shared" si="16"/>
        <v>0</v>
      </c>
      <c r="AO17" s="39">
        <f t="shared" si="17"/>
        <v>0</v>
      </c>
      <c r="AP17" s="39">
        <f t="shared" si="18"/>
        <v>0</v>
      </c>
      <c r="AQ17" s="39">
        <f t="shared" si="19"/>
        <v>0</v>
      </c>
      <c r="AR17" s="39">
        <f t="shared" si="20"/>
        <v>0</v>
      </c>
      <c r="AS17" s="39">
        <f t="shared" si="21"/>
        <v>0</v>
      </c>
      <c r="AT17" s="39">
        <f t="shared" si="22"/>
        <v>0</v>
      </c>
      <c r="AU17" s="39">
        <f t="shared" si="23"/>
        <v>0</v>
      </c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11.25">
      <c r="A18" s="55"/>
      <c r="B18" s="41"/>
      <c r="C18" s="42"/>
      <c r="D18" s="53"/>
      <c r="E18" s="43"/>
      <c r="F18" s="23">
        <f t="shared" si="24"/>
        <v>0</v>
      </c>
      <c r="G18" s="54"/>
      <c r="H18" s="43"/>
      <c r="I18" s="43"/>
      <c r="J18" s="24">
        <f t="shared" si="1"/>
        <v>0</v>
      </c>
      <c r="K18" s="25" t="str">
        <f t="shared" si="2"/>
        <v> </v>
      </c>
      <c r="L18" s="56"/>
      <c r="M18" s="45"/>
      <c r="N18" s="46"/>
      <c r="O18" s="29">
        <f t="shared" si="3"/>
        <v>0</v>
      </c>
      <c r="P18" s="29">
        <f t="shared" si="4"/>
        <v>0</v>
      </c>
      <c r="Q18" s="54"/>
      <c r="R18" s="43"/>
      <c r="S18" s="43"/>
      <c r="T18" s="30">
        <f t="shared" si="5"/>
        <v>0</v>
      </c>
      <c r="U18" s="31">
        <f t="shared" si="6"/>
        <v>0</v>
      </c>
      <c r="V18" s="47">
        <f t="shared" si="0"/>
        <v>0</v>
      </c>
      <c r="W18" s="48" t="str">
        <f t="shared" si="26"/>
        <v> </v>
      </c>
      <c r="X18" s="49">
        <f t="shared" si="25"/>
        <v>0</v>
      </c>
      <c r="Y18" s="50">
        <f t="shared" si="27"/>
        <v>0</v>
      </c>
      <c r="Z18" s="51" t="str">
        <f t="shared" si="7"/>
        <v> </v>
      </c>
      <c r="AA18" s="53"/>
      <c r="AB18" s="42"/>
      <c r="AD18" s="38">
        <f t="shared" si="8"/>
        <v>0</v>
      </c>
      <c r="AE18" s="38">
        <f t="shared" si="9"/>
        <v>0</v>
      </c>
      <c r="AF18" s="39">
        <f t="shared" si="10"/>
        <v>0</v>
      </c>
      <c r="AG18" s="39">
        <f t="shared" si="11"/>
        <v>0</v>
      </c>
      <c r="AH18" s="39">
        <f t="shared" si="28"/>
        <v>0</v>
      </c>
      <c r="AI18" s="39">
        <f t="shared" si="29"/>
        <v>0</v>
      </c>
      <c r="AJ18" s="39">
        <f t="shared" si="12"/>
        <v>0</v>
      </c>
      <c r="AK18" s="39">
        <f t="shared" si="13"/>
        <v>0</v>
      </c>
      <c r="AL18" s="39">
        <f t="shared" si="14"/>
        <v>0</v>
      </c>
      <c r="AM18" s="39">
        <f t="shared" si="15"/>
        <v>0</v>
      </c>
      <c r="AN18" s="39">
        <f t="shared" si="16"/>
        <v>0</v>
      </c>
      <c r="AO18" s="39">
        <f t="shared" si="17"/>
        <v>0</v>
      </c>
      <c r="AP18" s="39">
        <f t="shared" si="18"/>
        <v>0</v>
      </c>
      <c r="AQ18" s="39">
        <f t="shared" si="19"/>
        <v>0</v>
      </c>
      <c r="AR18" s="39">
        <f t="shared" si="20"/>
        <v>0</v>
      </c>
      <c r="AS18" s="39">
        <f t="shared" si="21"/>
        <v>0</v>
      </c>
      <c r="AT18" s="39">
        <f t="shared" si="22"/>
        <v>0</v>
      </c>
      <c r="AU18" s="39">
        <f t="shared" si="23"/>
        <v>0</v>
      </c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11.25">
      <c r="A19" s="55"/>
      <c r="B19" s="41"/>
      <c r="C19" s="42"/>
      <c r="D19" s="53"/>
      <c r="E19" s="54"/>
      <c r="F19" s="23">
        <f t="shared" si="24"/>
        <v>0</v>
      </c>
      <c r="G19" s="54"/>
      <c r="H19" s="54"/>
      <c r="I19" s="54"/>
      <c r="J19" s="24">
        <f t="shared" si="1"/>
        <v>0</v>
      </c>
      <c r="K19" s="25" t="str">
        <f t="shared" si="2"/>
        <v> </v>
      </c>
      <c r="L19" s="56"/>
      <c r="M19" s="45"/>
      <c r="N19" s="43"/>
      <c r="O19" s="29">
        <f t="shared" si="3"/>
        <v>0</v>
      </c>
      <c r="P19" s="29">
        <f t="shared" si="4"/>
        <v>0</v>
      </c>
      <c r="Q19" s="54"/>
      <c r="R19" s="54"/>
      <c r="S19" s="54"/>
      <c r="T19" s="30">
        <f t="shared" si="5"/>
        <v>0</v>
      </c>
      <c r="U19" s="31">
        <f t="shared" si="6"/>
        <v>0</v>
      </c>
      <c r="V19" s="47">
        <f t="shared" si="0"/>
        <v>0</v>
      </c>
      <c r="W19" s="48" t="str">
        <f t="shared" si="26"/>
        <v> </v>
      </c>
      <c r="X19" s="49">
        <f t="shared" si="25"/>
        <v>0</v>
      </c>
      <c r="Y19" s="50">
        <f t="shared" si="27"/>
        <v>0</v>
      </c>
      <c r="Z19" s="51" t="str">
        <f t="shared" si="7"/>
        <v> </v>
      </c>
      <c r="AA19" s="53"/>
      <c r="AB19" s="42"/>
      <c r="AD19" s="38">
        <f t="shared" si="8"/>
        <v>0</v>
      </c>
      <c r="AE19" s="38">
        <f t="shared" si="9"/>
        <v>0</v>
      </c>
      <c r="AF19" s="39">
        <f t="shared" si="10"/>
        <v>0</v>
      </c>
      <c r="AG19" s="39">
        <f t="shared" si="11"/>
        <v>0</v>
      </c>
      <c r="AH19" s="39">
        <f t="shared" si="28"/>
        <v>0</v>
      </c>
      <c r="AI19" s="39">
        <f t="shared" si="29"/>
        <v>0</v>
      </c>
      <c r="AJ19" s="39">
        <f t="shared" si="12"/>
        <v>0</v>
      </c>
      <c r="AK19" s="39">
        <f t="shared" si="13"/>
        <v>0</v>
      </c>
      <c r="AL19" s="39">
        <f t="shared" si="14"/>
        <v>0</v>
      </c>
      <c r="AM19" s="39">
        <f t="shared" si="15"/>
        <v>0</v>
      </c>
      <c r="AN19" s="39">
        <f t="shared" si="16"/>
        <v>0</v>
      </c>
      <c r="AO19" s="39">
        <f t="shared" si="17"/>
        <v>0</v>
      </c>
      <c r="AP19" s="39">
        <f t="shared" si="18"/>
        <v>0</v>
      </c>
      <c r="AQ19" s="39">
        <f t="shared" si="19"/>
        <v>0</v>
      </c>
      <c r="AR19" s="39">
        <f t="shared" si="20"/>
        <v>0</v>
      </c>
      <c r="AS19" s="39">
        <f t="shared" si="21"/>
        <v>0</v>
      </c>
      <c r="AT19" s="39">
        <f t="shared" si="22"/>
        <v>0</v>
      </c>
      <c r="AU19" s="39">
        <f t="shared" si="23"/>
        <v>0</v>
      </c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11.25">
      <c r="A20" s="55"/>
      <c r="B20" s="41"/>
      <c r="C20" s="42"/>
      <c r="D20" s="53"/>
      <c r="E20" s="54"/>
      <c r="F20" s="23">
        <f t="shared" si="24"/>
        <v>0</v>
      </c>
      <c r="G20" s="54"/>
      <c r="H20" s="54"/>
      <c r="I20" s="54"/>
      <c r="J20" s="24">
        <f t="shared" si="1"/>
        <v>0</v>
      </c>
      <c r="K20" s="25" t="str">
        <f t="shared" si="2"/>
        <v> </v>
      </c>
      <c r="L20" s="56"/>
      <c r="M20" s="57"/>
      <c r="N20" s="43"/>
      <c r="O20" s="29">
        <f t="shared" si="3"/>
        <v>0</v>
      </c>
      <c r="P20" s="29">
        <f t="shared" si="4"/>
        <v>0</v>
      </c>
      <c r="Q20" s="54"/>
      <c r="R20" s="54"/>
      <c r="S20" s="54"/>
      <c r="T20" s="30">
        <f t="shared" si="5"/>
        <v>0</v>
      </c>
      <c r="U20" s="31">
        <f t="shared" si="6"/>
        <v>0</v>
      </c>
      <c r="V20" s="47">
        <f t="shared" si="0"/>
        <v>0</v>
      </c>
      <c r="W20" s="48" t="str">
        <f t="shared" si="26"/>
        <v> </v>
      </c>
      <c r="X20" s="49">
        <f t="shared" si="25"/>
        <v>0</v>
      </c>
      <c r="Y20" s="50">
        <f t="shared" si="27"/>
        <v>0</v>
      </c>
      <c r="Z20" s="51" t="str">
        <f t="shared" si="7"/>
        <v> </v>
      </c>
      <c r="AA20" s="53"/>
      <c r="AB20" s="42"/>
      <c r="AD20" s="38">
        <f t="shared" si="8"/>
        <v>0</v>
      </c>
      <c r="AE20" s="38">
        <f t="shared" si="9"/>
        <v>0</v>
      </c>
      <c r="AF20" s="39">
        <f t="shared" si="10"/>
        <v>0</v>
      </c>
      <c r="AG20" s="39">
        <f t="shared" si="11"/>
        <v>0</v>
      </c>
      <c r="AH20" s="39">
        <f t="shared" si="28"/>
        <v>0</v>
      </c>
      <c r="AI20" s="39">
        <f t="shared" si="29"/>
        <v>0</v>
      </c>
      <c r="AJ20" s="39">
        <f t="shared" si="12"/>
        <v>0</v>
      </c>
      <c r="AK20" s="39">
        <f t="shared" si="13"/>
        <v>0</v>
      </c>
      <c r="AL20" s="39">
        <f t="shared" si="14"/>
        <v>0</v>
      </c>
      <c r="AM20" s="39">
        <f t="shared" si="15"/>
        <v>0</v>
      </c>
      <c r="AN20" s="39">
        <f t="shared" si="16"/>
        <v>0</v>
      </c>
      <c r="AO20" s="39">
        <f t="shared" si="17"/>
        <v>0</v>
      </c>
      <c r="AP20" s="39">
        <f t="shared" si="18"/>
        <v>0</v>
      </c>
      <c r="AQ20" s="39">
        <f t="shared" si="19"/>
        <v>0</v>
      </c>
      <c r="AR20" s="39">
        <f t="shared" si="20"/>
        <v>0</v>
      </c>
      <c r="AS20" s="39">
        <f t="shared" si="21"/>
        <v>0</v>
      </c>
      <c r="AT20" s="39">
        <f t="shared" si="22"/>
        <v>0</v>
      </c>
      <c r="AU20" s="39">
        <f t="shared" si="23"/>
        <v>0</v>
      </c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11.25">
      <c r="A21" s="55"/>
      <c r="B21" s="41"/>
      <c r="C21" s="42"/>
      <c r="D21" s="53"/>
      <c r="E21" s="54"/>
      <c r="F21" s="23">
        <f t="shared" si="24"/>
        <v>0</v>
      </c>
      <c r="G21" s="54"/>
      <c r="H21" s="54"/>
      <c r="I21" s="54"/>
      <c r="J21" s="24">
        <f t="shared" si="1"/>
        <v>0</v>
      </c>
      <c r="K21" s="25" t="str">
        <f t="shared" si="2"/>
        <v> </v>
      </c>
      <c r="L21" s="56"/>
      <c r="M21" s="57"/>
      <c r="N21" s="43"/>
      <c r="O21" s="29">
        <f t="shared" si="3"/>
        <v>0</v>
      </c>
      <c r="P21" s="29">
        <f t="shared" si="4"/>
        <v>0</v>
      </c>
      <c r="Q21" s="54"/>
      <c r="R21" s="54"/>
      <c r="S21" s="54"/>
      <c r="T21" s="30">
        <f t="shared" si="5"/>
        <v>0</v>
      </c>
      <c r="U21" s="31">
        <f t="shared" si="6"/>
        <v>0</v>
      </c>
      <c r="V21" s="47">
        <f t="shared" si="0"/>
        <v>0</v>
      </c>
      <c r="W21" s="48" t="str">
        <f t="shared" si="26"/>
        <v> </v>
      </c>
      <c r="X21" s="49">
        <f t="shared" si="25"/>
        <v>0</v>
      </c>
      <c r="Y21" s="50">
        <f t="shared" si="27"/>
        <v>0</v>
      </c>
      <c r="Z21" s="51" t="str">
        <f t="shared" si="7"/>
        <v> </v>
      </c>
      <c r="AA21" s="53"/>
      <c r="AB21" s="42"/>
      <c r="AD21" s="38">
        <f t="shared" si="8"/>
        <v>0</v>
      </c>
      <c r="AE21" s="38">
        <f t="shared" si="9"/>
        <v>0</v>
      </c>
      <c r="AF21" s="39">
        <f t="shared" si="10"/>
        <v>0</v>
      </c>
      <c r="AG21" s="39">
        <f t="shared" si="11"/>
        <v>0</v>
      </c>
      <c r="AH21" s="39">
        <f t="shared" si="28"/>
        <v>0</v>
      </c>
      <c r="AI21" s="39">
        <f t="shared" si="29"/>
        <v>0</v>
      </c>
      <c r="AJ21" s="39">
        <f t="shared" si="12"/>
        <v>0</v>
      </c>
      <c r="AK21" s="39">
        <f t="shared" si="13"/>
        <v>0</v>
      </c>
      <c r="AL21" s="39">
        <f t="shared" si="14"/>
        <v>0</v>
      </c>
      <c r="AM21" s="39">
        <f t="shared" si="15"/>
        <v>0</v>
      </c>
      <c r="AN21" s="39">
        <f t="shared" si="16"/>
        <v>0</v>
      </c>
      <c r="AO21" s="39">
        <f t="shared" si="17"/>
        <v>0</v>
      </c>
      <c r="AP21" s="39">
        <f t="shared" si="18"/>
        <v>0</v>
      </c>
      <c r="AQ21" s="39">
        <f t="shared" si="19"/>
        <v>0</v>
      </c>
      <c r="AR21" s="39">
        <f t="shared" si="20"/>
        <v>0</v>
      </c>
      <c r="AS21" s="39">
        <f t="shared" si="21"/>
        <v>0</v>
      </c>
      <c r="AT21" s="39">
        <f t="shared" si="22"/>
        <v>0</v>
      </c>
      <c r="AU21" s="39">
        <f t="shared" si="23"/>
        <v>0</v>
      </c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11.25">
      <c r="A22" s="55"/>
      <c r="B22" s="41"/>
      <c r="C22" s="42"/>
      <c r="D22" s="53"/>
      <c r="E22" s="54"/>
      <c r="F22" s="23">
        <f t="shared" si="24"/>
        <v>0</v>
      </c>
      <c r="G22" s="54"/>
      <c r="H22" s="54"/>
      <c r="I22" s="54"/>
      <c r="J22" s="24">
        <f t="shared" si="1"/>
        <v>0</v>
      </c>
      <c r="K22" s="25" t="str">
        <f t="shared" si="2"/>
        <v> </v>
      </c>
      <c r="L22" s="56"/>
      <c r="M22" s="57"/>
      <c r="N22" s="43"/>
      <c r="O22" s="29">
        <f t="shared" si="3"/>
        <v>0</v>
      </c>
      <c r="P22" s="29">
        <f t="shared" si="4"/>
        <v>0</v>
      </c>
      <c r="Q22" s="54"/>
      <c r="R22" s="54"/>
      <c r="S22" s="54"/>
      <c r="T22" s="30">
        <f t="shared" si="5"/>
        <v>0</v>
      </c>
      <c r="U22" s="31">
        <f t="shared" si="6"/>
        <v>0</v>
      </c>
      <c r="V22" s="47">
        <f t="shared" si="0"/>
        <v>0</v>
      </c>
      <c r="W22" s="48" t="str">
        <f t="shared" si="26"/>
        <v> </v>
      </c>
      <c r="X22" s="49">
        <f t="shared" si="25"/>
        <v>0</v>
      </c>
      <c r="Y22" s="50">
        <f t="shared" si="27"/>
        <v>0</v>
      </c>
      <c r="Z22" s="51" t="str">
        <f t="shared" si="7"/>
        <v> </v>
      </c>
      <c r="AA22" s="53"/>
      <c r="AB22" s="42"/>
      <c r="AD22" s="38">
        <f t="shared" si="8"/>
        <v>0</v>
      </c>
      <c r="AE22" s="38">
        <f t="shared" si="9"/>
        <v>0</v>
      </c>
      <c r="AF22" s="39">
        <f t="shared" si="10"/>
        <v>0</v>
      </c>
      <c r="AG22" s="39">
        <f t="shared" si="11"/>
        <v>0</v>
      </c>
      <c r="AH22" s="39">
        <f t="shared" si="28"/>
        <v>0</v>
      </c>
      <c r="AI22" s="39">
        <f t="shared" si="29"/>
        <v>0</v>
      </c>
      <c r="AJ22" s="39">
        <f t="shared" si="12"/>
        <v>0</v>
      </c>
      <c r="AK22" s="39">
        <f t="shared" si="13"/>
        <v>0</v>
      </c>
      <c r="AL22" s="39">
        <f t="shared" si="14"/>
        <v>0</v>
      </c>
      <c r="AM22" s="39">
        <f t="shared" si="15"/>
        <v>0</v>
      </c>
      <c r="AN22" s="39">
        <f t="shared" si="16"/>
        <v>0</v>
      </c>
      <c r="AO22" s="39">
        <f t="shared" si="17"/>
        <v>0</v>
      </c>
      <c r="AP22" s="39">
        <f t="shared" si="18"/>
        <v>0</v>
      </c>
      <c r="AQ22" s="39">
        <f t="shared" si="19"/>
        <v>0</v>
      </c>
      <c r="AR22" s="39">
        <f t="shared" si="20"/>
        <v>0</v>
      </c>
      <c r="AS22" s="39">
        <f t="shared" si="21"/>
        <v>0</v>
      </c>
      <c r="AT22" s="39">
        <f t="shared" si="22"/>
        <v>0</v>
      </c>
      <c r="AU22" s="39">
        <f t="shared" si="23"/>
        <v>0</v>
      </c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1.25">
      <c r="A23" s="55"/>
      <c r="B23" s="41"/>
      <c r="C23" s="42"/>
      <c r="D23" s="53"/>
      <c r="E23" s="54"/>
      <c r="F23" s="23">
        <f t="shared" si="24"/>
        <v>0</v>
      </c>
      <c r="G23" s="54"/>
      <c r="H23" s="54"/>
      <c r="I23" s="54"/>
      <c r="J23" s="24">
        <f t="shared" si="1"/>
        <v>0</v>
      </c>
      <c r="K23" s="25" t="str">
        <f t="shared" si="2"/>
        <v> </v>
      </c>
      <c r="L23" s="56"/>
      <c r="M23" s="57"/>
      <c r="N23" s="43"/>
      <c r="O23" s="29">
        <f t="shared" si="3"/>
        <v>0</v>
      </c>
      <c r="P23" s="29">
        <f t="shared" si="4"/>
        <v>0</v>
      </c>
      <c r="Q23" s="54"/>
      <c r="R23" s="54"/>
      <c r="S23" s="54"/>
      <c r="T23" s="30">
        <f t="shared" si="5"/>
        <v>0</v>
      </c>
      <c r="U23" s="31">
        <f t="shared" si="6"/>
        <v>0</v>
      </c>
      <c r="V23" s="47">
        <f t="shared" si="0"/>
        <v>0</v>
      </c>
      <c r="W23" s="48" t="str">
        <f t="shared" si="26"/>
        <v> </v>
      </c>
      <c r="X23" s="49">
        <f t="shared" si="25"/>
        <v>0</v>
      </c>
      <c r="Y23" s="50">
        <f t="shared" si="27"/>
        <v>0</v>
      </c>
      <c r="Z23" s="51" t="str">
        <f t="shared" si="7"/>
        <v> </v>
      </c>
      <c r="AA23" s="53"/>
      <c r="AB23" s="42"/>
      <c r="AD23" s="38">
        <f t="shared" si="8"/>
        <v>0</v>
      </c>
      <c r="AE23" s="38">
        <f t="shared" si="9"/>
        <v>0</v>
      </c>
      <c r="AF23" s="39">
        <f t="shared" si="10"/>
        <v>0</v>
      </c>
      <c r="AG23" s="39">
        <f t="shared" si="11"/>
        <v>0</v>
      </c>
      <c r="AH23" s="39">
        <f t="shared" si="28"/>
        <v>0</v>
      </c>
      <c r="AI23" s="39">
        <f t="shared" si="29"/>
        <v>0</v>
      </c>
      <c r="AJ23" s="39">
        <f t="shared" si="12"/>
        <v>0</v>
      </c>
      <c r="AK23" s="39">
        <f t="shared" si="13"/>
        <v>0</v>
      </c>
      <c r="AL23" s="39">
        <f t="shared" si="14"/>
        <v>0</v>
      </c>
      <c r="AM23" s="39">
        <f t="shared" si="15"/>
        <v>0</v>
      </c>
      <c r="AN23" s="39">
        <f t="shared" si="16"/>
        <v>0</v>
      </c>
      <c r="AO23" s="39">
        <f t="shared" si="17"/>
        <v>0</v>
      </c>
      <c r="AP23" s="39">
        <f t="shared" si="18"/>
        <v>0</v>
      </c>
      <c r="AQ23" s="39">
        <f t="shared" si="19"/>
        <v>0</v>
      </c>
      <c r="AR23" s="39">
        <f t="shared" si="20"/>
        <v>0</v>
      </c>
      <c r="AS23" s="39">
        <f t="shared" si="21"/>
        <v>0</v>
      </c>
      <c r="AT23" s="39">
        <f t="shared" si="22"/>
        <v>0</v>
      </c>
      <c r="AU23" s="39">
        <f t="shared" si="23"/>
        <v>0</v>
      </c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1.25">
      <c r="A24" s="55"/>
      <c r="B24" s="41"/>
      <c r="C24" s="42"/>
      <c r="D24" s="53"/>
      <c r="E24" s="54"/>
      <c r="F24" s="23">
        <f t="shared" si="24"/>
        <v>0</v>
      </c>
      <c r="G24" s="54"/>
      <c r="H24" s="54"/>
      <c r="I24" s="54"/>
      <c r="J24" s="24">
        <f t="shared" si="1"/>
        <v>0</v>
      </c>
      <c r="K24" s="25" t="str">
        <f t="shared" si="2"/>
        <v> </v>
      </c>
      <c r="L24" s="56"/>
      <c r="M24" s="57"/>
      <c r="N24" s="43"/>
      <c r="O24" s="29">
        <f t="shared" si="3"/>
        <v>0</v>
      </c>
      <c r="P24" s="29">
        <f t="shared" si="4"/>
        <v>0</v>
      </c>
      <c r="Q24" s="54"/>
      <c r="R24" s="54"/>
      <c r="S24" s="54"/>
      <c r="T24" s="30">
        <f t="shared" si="5"/>
        <v>0</v>
      </c>
      <c r="U24" s="31">
        <f t="shared" si="6"/>
        <v>0</v>
      </c>
      <c r="V24" s="47">
        <f t="shared" si="0"/>
        <v>0</v>
      </c>
      <c r="W24" s="48" t="str">
        <f t="shared" si="26"/>
        <v> </v>
      </c>
      <c r="X24" s="49">
        <f t="shared" si="25"/>
        <v>0</v>
      </c>
      <c r="Y24" s="50">
        <f t="shared" si="27"/>
        <v>0</v>
      </c>
      <c r="Z24" s="51" t="str">
        <f t="shared" si="7"/>
        <v> </v>
      </c>
      <c r="AA24" s="53"/>
      <c r="AB24" s="42"/>
      <c r="AD24" s="38">
        <f t="shared" si="8"/>
        <v>0</v>
      </c>
      <c r="AE24" s="38">
        <f t="shared" si="9"/>
        <v>0</v>
      </c>
      <c r="AF24" s="39">
        <f t="shared" si="10"/>
        <v>0</v>
      </c>
      <c r="AG24" s="39">
        <f t="shared" si="11"/>
        <v>0</v>
      </c>
      <c r="AH24" s="39">
        <f t="shared" si="28"/>
        <v>0</v>
      </c>
      <c r="AI24" s="39">
        <f t="shared" si="29"/>
        <v>0</v>
      </c>
      <c r="AJ24" s="39">
        <f t="shared" si="12"/>
        <v>0</v>
      </c>
      <c r="AK24" s="39">
        <f t="shared" si="13"/>
        <v>0</v>
      </c>
      <c r="AL24" s="39">
        <f t="shared" si="14"/>
        <v>0</v>
      </c>
      <c r="AM24" s="39">
        <f t="shared" si="15"/>
        <v>0</v>
      </c>
      <c r="AN24" s="39">
        <f t="shared" si="16"/>
        <v>0</v>
      </c>
      <c r="AO24" s="39">
        <f t="shared" si="17"/>
        <v>0</v>
      </c>
      <c r="AP24" s="39">
        <f t="shared" si="18"/>
        <v>0</v>
      </c>
      <c r="AQ24" s="39">
        <f t="shared" si="19"/>
        <v>0</v>
      </c>
      <c r="AR24" s="39">
        <f t="shared" si="20"/>
        <v>0</v>
      </c>
      <c r="AS24" s="39">
        <f t="shared" si="21"/>
        <v>0</v>
      </c>
      <c r="AT24" s="39">
        <f t="shared" si="22"/>
        <v>0</v>
      </c>
      <c r="AU24" s="39">
        <f t="shared" si="23"/>
        <v>0</v>
      </c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1.25">
      <c r="A25" s="55"/>
      <c r="B25" s="41"/>
      <c r="C25" s="42"/>
      <c r="D25" s="53"/>
      <c r="E25" s="54"/>
      <c r="F25" s="23">
        <f t="shared" si="24"/>
        <v>0</v>
      </c>
      <c r="G25" s="54"/>
      <c r="H25" s="54"/>
      <c r="I25" s="54"/>
      <c r="J25" s="24">
        <f t="shared" si="1"/>
        <v>0</v>
      </c>
      <c r="K25" s="25" t="str">
        <f t="shared" si="2"/>
        <v> </v>
      </c>
      <c r="L25" s="56"/>
      <c r="M25" s="57"/>
      <c r="N25" s="43"/>
      <c r="O25" s="29">
        <f t="shared" si="3"/>
        <v>0</v>
      </c>
      <c r="P25" s="29">
        <f t="shared" si="4"/>
        <v>0</v>
      </c>
      <c r="Q25" s="54"/>
      <c r="R25" s="54"/>
      <c r="S25" s="54"/>
      <c r="T25" s="30">
        <f t="shared" si="5"/>
        <v>0</v>
      </c>
      <c r="U25" s="31">
        <f t="shared" si="6"/>
        <v>0</v>
      </c>
      <c r="V25" s="47">
        <f t="shared" si="0"/>
        <v>0</v>
      </c>
      <c r="W25" s="48" t="str">
        <f t="shared" si="26"/>
        <v> </v>
      </c>
      <c r="X25" s="49">
        <f t="shared" si="25"/>
        <v>0</v>
      </c>
      <c r="Y25" s="50">
        <f t="shared" si="27"/>
        <v>0</v>
      </c>
      <c r="Z25" s="51" t="str">
        <f t="shared" si="7"/>
        <v> </v>
      </c>
      <c r="AA25" s="53"/>
      <c r="AB25" s="42"/>
      <c r="AD25" s="38">
        <f t="shared" si="8"/>
        <v>0</v>
      </c>
      <c r="AE25" s="38">
        <f t="shared" si="9"/>
        <v>0</v>
      </c>
      <c r="AF25" s="39">
        <f t="shared" si="10"/>
        <v>0</v>
      </c>
      <c r="AG25" s="39">
        <f t="shared" si="11"/>
        <v>0</v>
      </c>
      <c r="AH25" s="39">
        <f t="shared" si="28"/>
        <v>0</v>
      </c>
      <c r="AI25" s="39">
        <f t="shared" si="29"/>
        <v>0</v>
      </c>
      <c r="AJ25" s="39">
        <f t="shared" si="12"/>
        <v>0</v>
      </c>
      <c r="AK25" s="39">
        <f t="shared" si="13"/>
        <v>0</v>
      </c>
      <c r="AL25" s="39">
        <f t="shared" si="14"/>
        <v>0</v>
      </c>
      <c r="AM25" s="39">
        <f t="shared" si="15"/>
        <v>0</v>
      </c>
      <c r="AN25" s="39">
        <f t="shared" si="16"/>
        <v>0</v>
      </c>
      <c r="AO25" s="39">
        <f t="shared" si="17"/>
        <v>0</v>
      </c>
      <c r="AP25" s="39">
        <f t="shared" si="18"/>
        <v>0</v>
      </c>
      <c r="AQ25" s="39">
        <f t="shared" si="19"/>
        <v>0</v>
      </c>
      <c r="AR25" s="39">
        <f t="shared" si="20"/>
        <v>0</v>
      </c>
      <c r="AS25" s="39">
        <f t="shared" si="21"/>
        <v>0</v>
      </c>
      <c r="AT25" s="39">
        <f t="shared" si="22"/>
        <v>0</v>
      </c>
      <c r="AU25" s="39">
        <f t="shared" si="23"/>
        <v>0</v>
      </c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1.25">
      <c r="A26" s="55"/>
      <c r="B26" s="53"/>
      <c r="C26" s="42"/>
      <c r="D26" s="53"/>
      <c r="E26" s="54"/>
      <c r="F26" s="23">
        <f t="shared" si="24"/>
        <v>0</v>
      </c>
      <c r="G26" s="54"/>
      <c r="H26" s="54"/>
      <c r="I26" s="54"/>
      <c r="J26" s="24">
        <f t="shared" si="1"/>
        <v>0</v>
      </c>
      <c r="K26" s="25" t="str">
        <f t="shared" si="2"/>
        <v> </v>
      </c>
      <c r="L26" s="56"/>
      <c r="M26" s="57"/>
      <c r="N26" s="43"/>
      <c r="O26" s="29">
        <f t="shared" si="3"/>
        <v>0</v>
      </c>
      <c r="P26" s="29">
        <f t="shared" si="4"/>
        <v>0</v>
      </c>
      <c r="Q26" s="54"/>
      <c r="R26" s="54"/>
      <c r="S26" s="54"/>
      <c r="T26" s="30">
        <f t="shared" si="5"/>
        <v>0</v>
      </c>
      <c r="U26" s="31">
        <f t="shared" si="6"/>
        <v>0</v>
      </c>
      <c r="V26" s="47">
        <f t="shared" si="0"/>
        <v>0</v>
      </c>
      <c r="W26" s="48" t="str">
        <f t="shared" si="26"/>
        <v> </v>
      </c>
      <c r="X26" s="49">
        <f t="shared" si="25"/>
        <v>0</v>
      </c>
      <c r="Y26" s="50">
        <f t="shared" si="27"/>
        <v>0</v>
      </c>
      <c r="Z26" s="51" t="str">
        <f t="shared" si="7"/>
        <v> </v>
      </c>
      <c r="AA26" s="53"/>
      <c r="AB26" s="42"/>
      <c r="AD26" s="38">
        <f t="shared" si="8"/>
        <v>0</v>
      </c>
      <c r="AE26" s="38">
        <f t="shared" si="9"/>
        <v>0</v>
      </c>
      <c r="AF26" s="39">
        <f t="shared" si="10"/>
        <v>0</v>
      </c>
      <c r="AG26" s="39">
        <f t="shared" si="11"/>
        <v>0</v>
      </c>
      <c r="AH26" s="39">
        <f t="shared" si="28"/>
        <v>0</v>
      </c>
      <c r="AI26" s="39">
        <f t="shared" si="29"/>
        <v>0</v>
      </c>
      <c r="AJ26" s="39">
        <f t="shared" si="12"/>
        <v>0</v>
      </c>
      <c r="AK26" s="39">
        <f t="shared" si="13"/>
        <v>0</v>
      </c>
      <c r="AL26" s="39">
        <f t="shared" si="14"/>
        <v>0</v>
      </c>
      <c r="AM26" s="39">
        <f t="shared" si="15"/>
        <v>0</v>
      </c>
      <c r="AN26" s="39">
        <f t="shared" si="16"/>
        <v>0</v>
      </c>
      <c r="AO26" s="39">
        <f t="shared" si="17"/>
        <v>0</v>
      </c>
      <c r="AP26" s="39">
        <f t="shared" si="18"/>
        <v>0</v>
      </c>
      <c r="AQ26" s="39">
        <f t="shared" si="19"/>
        <v>0</v>
      </c>
      <c r="AR26" s="39">
        <f t="shared" si="20"/>
        <v>0</v>
      </c>
      <c r="AS26" s="39">
        <f t="shared" si="21"/>
        <v>0</v>
      </c>
      <c r="AT26" s="39">
        <f t="shared" si="22"/>
        <v>0</v>
      </c>
      <c r="AU26" s="39">
        <f t="shared" si="23"/>
        <v>0</v>
      </c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1.25">
      <c r="A27" s="55"/>
      <c r="B27" s="53"/>
      <c r="C27" s="42"/>
      <c r="D27" s="53"/>
      <c r="E27" s="54"/>
      <c r="F27" s="23">
        <f t="shared" si="24"/>
        <v>0</v>
      </c>
      <c r="G27" s="54"/>
      <c r="H27" s="54"/>
      <c r="I27" s="54"/>
      <c r="J27" s="24">
        <f t="shared" si="1"/>
        <v>0</v>
      </c>
      <c r="K27" s="25" t="str">
        <f t="shared" si="2"/>
        <v> </v>
      </c>
      <c r="L27" s="56"/>
      <c r="M27" s="57"/>
      <c r="N27" s="43"/>
      <c r="O27" s="29">
        <f t="shared" si="3"/>
        <v>0</v>
      </c>
      <c r="P27" s="29">
        <f t="shared" si="4"/>
        <v>0</v>
      </c>
      <c r="Q27" s="54"/>
      <c r="R27" s="54"/>
      <c r="S27" s="54"/>
      <c r="T27" s="30">
        <f t="shared" si="5"/>
        <v>0</v>
      </c>
      <c r="U27" s="31">
        <f t="shared" si="6"/>
        <v>0</v>
      </c>
      <c r="V27" s="47">
        <f t="shared" si="0"/>
        <v>0</v>
      </c>
      <c r="W27" s="48" t="str">
        <f t="shared" si="26"/>
        <v> </v>
      </c>
      <c r="X27" s="49">
        <f t="shared" si="25"/>
        <v>0</v>
      </c>
      <c r="Y27" s="50">
        <f t="shared" si="27"/>
        <v>0</v>
      </c>
      <c r="Z27" s="51" t="str">
        <f t="shared" si="7"/>
        <v> </v>
      </c>
      <c r="AA27" s="53"/>
      <c r="AB27" s="42"/>
      <c r="AD27" s="38">
        <f t="shared" si="8"/>
        <v>0</v>
      </c>
      <c r="AE27" s="38">
        <f t="shared" si="9"/>
        <v>0</v>
      </c>
      <c r="AF27" s="39">
        <f t="shared" si="10"/>
        <v>0</v>
      </c>
      <c r="AG27" s="39">
        <f t="shared" si="11"/>
        <v>0</v>
      </c>
      <c r="AH27" s="39">
        <f t="shared" si="28"/>
        <v>0</v>
      </c>
      <c r="AI27" s="39">
        <f t="shared" si="29"/>
        <v>0</v>
      </c>
      <c r="AJ27" s="39">
        <f t="shared" si="12"/>
        <v>0</v>
      </c>
      <c r="AK27" s="39">
        <f t="shared" si="13"/>
        <v>0</v>
      </c>
      <c r="AL27" s="39">
        <f t="shared" si="14"/>
        <v>0</v>
      </c>
      <c r="AM27" s="39">
        <f t="shared" si="15"/>
        <v>0</v>
      </c>
      <c r="AN27" s="39">
        <f t="shared" si="16"/>
        <v>0</v>
      </c>
      <c r="AO27" s="39">
        <f t="shared" si="17"/>
        <v>0</v>
      </c>
      <c r="AP27" s="39">
        <f t="shared" si="18"/>
        <v>0</v>
      </c>
      <c r="AQ27" s="39">
        <f t="shared" si="19"/>
        <v>0</v>
      </c>
      <c r="AR27" s="39">
        <f t="shared" si="20"/>
        <v>0</v>
      </c>
      <c r="AS27" s="39">
        <f t="shared" si="21"/>
        <v>0</v>
      </c>
      <c r="AT27" s="39">
        <f t="shared" si="22"/>
        <v>0</v>
      </c>
      <c r="AU27" s="39">
        <f t="shared" si="23"/>
        <v>0</v>
      </c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1.25">
      <c r="A28" s="55"/>
      <c r="B28" s="53"/>
      <c r="C28" s="42"/>
      <c r="D28" s="53"/>
      <c r="E28" s="54"/>
      <c r="F28" s="23">
        <f t="shared" si="24"/>
        <v>0</v>
      </c>
      <c r="G28" s="54"/>
      <c r="H28" s="54"/>
      <c r="I28" s="54"/>
      <c r="J28" s="24">
        <f t="shared" si="1"/>
        <v>0</v>
      </c>
      <c r="K28" s="25" t="str">
        <f t="shared" si="2"/>
        <v> </v>
      </c>
      <c r="L28" s="56"/>
      <c r="M28" s="57"/>
      <c r="N28" s="43"/>
      <c r="O28" s="29">
        <f t="shared" si="3"/>
        <v>0</v>
      </c>
      <c r="P28" s="29">
        <f t="shared" si="4"/>
        <v>0</v>
      </c>
      <c r="Q28" s="54"/>
      <c r="R28" s="54"/>
      <c r="S28" s="54"/>
      <c r="T28" s="30">
        <f t="shared" si="5"/>
        <v>0</v>
      </c>
      <c r="U28" s="31">
        <f t="shared" si="6"/>
        <v>0</v>
      </c>
      <c r="V28" s="47">
        <f t="shared" si="0"/>
        <v>0</v>
      </c>
      <c r="W28" s="48" t="str">
        <f t="shared" si="26"/>
        <v> </v>
      </c>
      <c r="X28" s="49">
        <f t="shared" si="25"/>
        <v>0</v>
      </c>
      <c r="Y28" s="50">
        <f t="shared" si="27"/>
        <v>0</v>
      </c>
      <c r="Z28" s="51" t="str">
        <f t="shared" si="7"/>
        <v> </v>
      </c>
      <c r="AA28" s="53"/>
      <c r="AB28" s="42"/>
      <c r="AD28" s="38">
        <f t="shared" si="8"/>
        <v>0</v>
      </c>
      <c r="AE28" s="38">
        <f t="shared" si="9"/>
        <v>0</v>
      </c>
      <c r="AF28" s="39">
        <f t="shared" si="10"/>
        <v>0</v>
      </c>
      <c r="AG28" s="39">
        <f t="shared" si="11"/>
        <v>0</v>
      </c>
      <c r="AH28" s="39">
        <f t="shared" si="28"/>
        <v>0</v>
      </c>
      <c r="AI28" s="39">
        <f t="shared" si="29"/>
        <v>0</v>
      </c>
      <c r="AJ28" s="39">
        <f t="shared" si="12"/>
        <v>0</v>
      </c>
      <c r="AK28" s="39">
        <f t="shared" si="13"/>
        <v>0</v>
      </c>
      <c r="AL28" s="39">
        <f t="shared" si="14"/>
        <v>0</v>
      </c>
      <c r="AM28" s="39">
        <f t="shared" si="15"/>
        <v>0</v>
      </c>
      <c r="AN28" s="39">
        <f t="shared" si="16"/>
        <v>0</v>
      </c>
      <c r="AO28" s="39">
        <f t="shared" si="17"/>
        <v>0</v>
      </c>
      <c r="AP28" s="39">
        <f t="shared" si="18"/>
        <v>0</v>
      </c>
      <c r="AQ28" s="39">
        <f t="shared" si="19"/>
        <v>0</v>
      </c>
      <c r="AR28" s="39">
        <f t="shared" si="20"/>
        <v>0</v>
      </c>
      <c r="AS28" s="39">
        <f t="shared" si="21"/>
        <v>0</v>
      </c>
      <c r="AT28" s="39">
        <f t="shared" si="22"/>
        <v>0</v>
      </c>
      <c r="AU28" s="39">
        <f t="shared" si="23"/>
        <v>0</v>
      </c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1.25">
      <c r="A29" s="55"/>
      <c r="B29" s="53"/>
      <c r="C29" s="42"/>
      <c r="D29" s="53"/>
      <c r="E29" s="54"/>
      <c r="F29" s="23">
        <f t="shared" si="24"/>
        <v>0</v>
      </c>
      <c r="G29" s="54"/>
      <c r="H29" s="54"/>
      <c r="I29" s="54"/>
      <c r="J29" s="24">
        <f t="shared" si="1"/>
        <v>0</v>
      </c>
      <c r="K29" s="25" t="str">
        <f t="shared" si="2"/>
        <v> </v>
      </c>
      <c r="L29" s="56"/>
      <c r="M29" s="57"/>
      <c r="N29" s="43"/>
      <c r="O29" s="29">
        <f t="shared" si="3"/>
        <v>0</v>
      </c>
      <c r="P29" s="29">
        <f t="shared" si="4"/>
        <v>0</v>
      </c>
      <c r="Q29" s="54"/>
      <c r="R29" s="54"/>
      <c r="S29" s="54"/>
      <c r="T29" s="30">
        <f t="shared" si="5"/>
        <v>0</v>
      </c>
      <c r="U29" s="31">
        <f t="shared" si="6"/>
        <v>0</v>
      </c>
      <c r="V29" s="47">
        <f t="shared" si="0"/>
        <v>0</v>
      </c>
      <c r="W29" s="48" t="str">
        <f t="shared" si="26"/>
        <v> </v>
      </c>
      <c r="X29" s="49">
        <f t="shared" si="25"/>
        <v>0</v>
      </c>
      <c r="Y29" s="50">
        <f t="shared" si="27"/>
        <v>0</v>
      </c>
      <c r="Z29" s="51" t="str">
        <f t="shared" si="7"/>
        <v> </v>
      </c>
      <c r="AA29" s="53"/>
      <c r="AB29" s="42"/>
      <c r="AD29" s="38">
        <f t="shared" si="8"/>
        <v>0</v>
      </c>
      <c r="AE29" s="38">
        <f t="shared" si="9"/>
        <v>0</v>
      </c>
      <c r="AF29" s="39">
        <f t="shared" si="10"/>
        <v>0</v>
      </c>
      <c r="AG29" s="39">
        <f t="shared" si="11"/>
        <v>0</v>
      </c>
      <c r="AH29" s="39">
        <f t="shared" si="28"/>
        <v>0</v>
      </c>
      <c r="AI29" s="39">
        <f t="shared" si="29"/>
        <v>0</v>
      </c>
      <c r="AJ29" s="39">
        <f t="shared" si="12"/>
        <v>0</v>
      </c>
      <c r="AK29" s="39">
        <f t="shared" si="13"/>
        <v>0</v>
      </c>
      <c r="AL29" s="39">
        <f t="shared" si="14"/>
        <v>0</v>
      </c>
      <c r="AM29" s="39">
        <f t="shared" si="15"/>
        <v>0</v>
      </c>
      <c r="AN29" s="39">
        <f t="shared" si="16"/>
        <v>0</v>
      </c>
      <c r="AO29" s="39">
        <f t="shared" si="17"/>
        <v>0</v>
      </c>
      <c r="AP29" s="39">
        <f t="shared" si="18"/>
        <v>0</v>
      </c>
      <c r="AQ29" s="39">
        <f t="shared" si="19"/>
        <v>0</v>
      </c>
      <c r="AR29" s="39">
        <f t="shared" si="20"/>
        <v>0</v>
      </c>
      <c r="AS29" s="39">
        <f t="shared" si="21"/>
        <v>0</v>
      </c>
      <c r="AT29" s="39">
        <f t="shared" si="22"/>
        <v>0</v>
      </c>
      <c r="AU29" s="39">
        <f t="shared" si="23"/>
        <v>0</v>
      </c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11.25">
      <c r="A30" s="55"/>
      <c r="B30" s="53"/>
      <c r="C30" s="42"/>
      <c r="D30" s="53"/>
      <c r="E30" s="54"/>
      <c r="F30" s="23">
        <f t="shared" si="24"/>
        <v>0</v>
      </c>
      <c r="G30" s="54"/>
      <c r="H30" s="54"/>
      <c r="I30" s="54"/>
      <c r="J30" s="24">
        <f t="shared" si="1"/>
        <v>0</v>
      </c>
      <c r="K30" s="25" t="str">
        <f t="shared" si="2"/>
        <v> </v>
      </c>
      <c r="L30" s="56"/>
      <c r="M30" s="57"/>
      <c r="N30" s="43"/>
      <c r="O30" s="29">
        <f t="shared" si="3"/>
        <v>0</v>
      </c>
      <c r="P30" s="29">
        <f t="shared" si="4"/>
        <v>0</v>
      </c>
      <c r="Q30" s="54"/>
      <c r="R30" s="54"/>
      <c r="S30" s="54"/>
      <c r="T30" s="30">
        <f t="shared" si="5"/>
        <v>0</v>
      </c>
      <c r="U30" s="31">
        <f t="shared" si="6"/>
        <v>0</v>
      </c>
      <c r="V30" s="47">
        <f t="shared" si="0"/>
        <v>0</v>
      </c>
      <c r="W30" s="48" t="str">
        <f t="shared" si="26"/>
        <v> </v>
      </c>
      <c r="X30" s="49">
        <f t="shared" si="25"/>
        <v>0</v>
      </c>
      <c r="Y30" s="50">
        <f t="shared" si="27"/>
        <v>0</v>
      </c>
      <c r="Z30" s="51" t="str">
        <f t="shared" si="7"/>
        <v> </v>
      </c>
      <c r="AA30" s="53"/>
      <c r="AB30" s="42"/>
      <c r="AD30" s="38">
        <f t="shared" si="8"/>
        <v>0</v>
      </c>
      <c r="AE30" s="38">
        <f t="shared" si="9"/>
        <v>0</v>
      </c>
      <c r="AF30" s="39">
        <f t="shared" si="10"/>
        <v>0</v>
      </c>
      <c r="AG30" s="39">
        <f t="shared" si="11"/>
        <v>0</v>
      </c>
      <c r="AH30" s="39">
        <f t="shared" si="28"/>
        <v>0</v>
      </c>
      <c r="AI30" s="39">
        <f t="shared" si="29"/>
        <v>0</v>
      </c>
      <c r="AJ30" s="39">
        <f t="shared" si="12"/>
        <v>0</v>
      </c>
      <c r="AK30" s="39">
        <f t="shared" si="13"/>
        <v>0</v>
      </c>
      <c r="AL30" s="39">
        <f t="shared" si="14"/>
        <v>0</v>
      </c>
      <c r="AM30" s="39">
        <f t="shared" si="15"/>
        <v>0</v>
      </c>
      <c r="AN30" s="39">
        <f t="shared" si="16"/>
        <v>0</v>
      </c>
      <c r="AO30" s="39">
        <f t="shared" si="17"/>
        <v>0</v>
      </c>
      <c r="AP30" s="39">
        <f t="shared" si="18"/>
        <v>0</v>
      </c>
      <c r="AQ30" s="39">
        <f t="shared" si="19"/>
        <v>0</v>
      </c>
      <c r="AR30" s="39">
        <f t="shared" si="20"/>
        <v>0</v>
      </c>
      <c r="AS30" s="39">
        <f t="shared" si="21"/>
        <v>0</v>
      </c>
      <c r="AT30" s="39">
        <f t="shared" si="22"/>
        <v>0</v>
      </c>
      <c r="AU30" s="39">
        <f t="shared" si="23"/>
        <v>0</v>
      </c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11.25">
      <c r="A31" s="55"/>
      <c r="B31" s="53"/>
      <c r="C31" s="42"/>
      <c r="D31" s="53"/>
      <c r="E31" s="54"/>
      <c r="F31" s="23">
        <f t="shared" si="24"/>
        <v>0</v>
      </c>
      <c r="G31" s="54"/>
      <c r="H31" s="54"/>
      <c r="I31" s="54"/>
      <c r="J31" s="24">
        <f t="shared" si="1"/>
        <v>0</v>
      </c>
      <c r="K31" s="25" t="str">
        <f t="shared" si="2"/>
        <v> </v>
      </c>
      <c r="L31" s="56"/>
      <c r="M31" s="57"/>
      <c r="N31" s="43"/>
      <c r="O31" s="29">
        <f t="shared" si="3"/>
        <v>0</v>
      </c>
      <c r="P31" s="29">
        <f t="shared" si="4"/>
        <v>0</v>
      </c>
      <c r="Q31" s="54"/>
      <c r="R31" s="54"/>
      <c r="S31" s="54"/>
      <c r="T31" s="30">
        <f t="shared" si="5"/>
        <v>0</v>
      </c>
      <c r="U31" s="31">
        <f t="shared" si="6"/>
        <v>0</v>
      </c>
      <c r="V31" s="47">
        <f t="shared" si="0"/>
        <v>0</v>
      </c>
      <c r="W31" s="48" t="str">
        <f t="shared" si="26"/>
        <v> </v>
      </c>
      <c r="X31" s="49">
        <f t="shared" si="25"/>
        <v>0</v>
      </c>
      <c r="Y31" s="50">
        <f t="shared" si="27"/>
        <v>0</v>
      </c>
      <c r="Z31" s="51" t="str">
        <f t="shared" si="7"/>
        <v> </v>
      </c>
      <c r="AA31" s="53"/>
      <c r="AB31" s="42"/>
      <c r="AD31" s="38">
        <f t="shared" si="8"/>
        <v>0</v>
      </c>
      <c r="AE31" s="38">
        <f t="shared" si="9"/>
        <v>0</v>
      </c>
      <c r="AF31" s="39">
        <f t="shared" si="10"/>
        <v>0</v>
      </c>
      <c r="AG31" s="39">
        <f t="shared" si="11"/>
        <v>0</v>
      </c>
      <c r="AH31" s="39">
        <f t="shared" si="28"/>
        <v>0</v>
      </c>
      <c r="AI31" s="39">
        <f t="shared" si="29"/>
        <v>0</v>
      </c>
      <c r="AJ31" s="39">
        <f t="shared" si="12"/>
        <v>0</v>
      </c>
      <c r="AK31" s="39">
        <f t="shared" si="13"/>
        <v>0</v>
      </c>
      <c r="AL31" s="39">
        <f t="shared" si="14"/>
        <v>0</v>
      </c>
      <c r="AM31" s="39">
        <f t="shared" si="15"/>
        <v>0</v>
      </c>
      <c r="AN31" s="39">
        <f t="shared" si="16"/>
        <v>0</v>
      </c>
      <c r="AO31" s="39">
        <f t="shared" si="17"/>
        <v>0</v>
      </c>
      <c r="AP31" s="39">
        <f t="shared" si="18"/>
        <v>0</v>
      </c>
      <c r="AQ31" s="39">
        <f t="shared" si="19"/>
        <v>0</v>
      </c>
      <c r="AR31" s="39">
        <f t="shared" si="20"/>
        <v>0</v>
      </c>
      <c r="AS31" s="39">
        <f t="shared" si="21"/>
        <v>0</v>
      </c>
      <c r="AT31" s="39">
        <f t="shared" si="22"/>
        <v>0</v>
      </c>
      <c r="AU31" s="39">
        <f t="shared" si="23"/>
        <v>0</v>
      </c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ht="11.25">
      <c r="A32" s="55"/>
      <c r="B32" s="53"/>
      <c r="C32" s="42"/>
      <c r="D32" s="53"/>
      <c r="E32" s="54"/>
      <c r="F32" s="23">
        <f t="shared" si="24"/>
        <v>0</v>
      </c>
      <c r="G32" s="54"/>
      <c r="H32" s="54"/>
      <c r="I32" s="54"/>
      <c r="J32" s="24">
        <f t="shared" si="1"/>
        <v>0</v>
      </c>
      <c r="K32" s="25" t="str">
        <f t="shared" si="2"/>
        <v> </v>
      </c>
      <c r="L32" s="56"/>
      <c r="M32" s="57"/>
      <c r="N32" s="43"/>
      <c r="O32" s="29">
        <f t="shared" si="3"/>
        <v>0</v>
      </c>
      <c r="P32" s="29">
        <f t="shared" si="4"/>
        <v>0</v>
      </c>
      <c r="Q32" s="54"/>
      <c r="R32" s="54"/>
      <c r="S32" s="54"/>
      <c r="T32" s="30">
        <f t="shared" si="5"/>
        <v>0</v>
      </c>
      <c r="U32" s="31">
        <f t="shared" si="6"/>
        <v>0</v>
      </c>
      <c r="V32" s="47">
        <f t="shared" si="0"/>
        <v>0</v>
      </c>
      <c r="W32" s="48" t="str">
        <f t="shared" si="26"/>
        <v> </v>
      </c>
      <c r="X32" s="49">
        <f t="shared" si="25"/>
        <v>0</v>
      </c>
      <c r="Y32" s="50">
        <f t="shared" si="27"/>
        <v>0</v>
      </c>
      <c r="Z32" s="51" t="str">
        <f t="shared" si="7"/>
        <v> </v>
      </c>
      <c r="AA32" s="53"/>
      <c r="AB32" s="42"/>
      <c r="AD32" s="38">
        <f t="shared" si="8"/>
        <v>0</v>
      </c>
      <c r="AE32" s="38">
        <f t="shared" si="9"/>
        <v>0</v>
      </c>
      <c r="AF32" s="39">
        <f t="shared" si="10"/>
        <v>0</v>
      </c>
      <c r="AG32" s="39">
        <f t="shared" si="11"/>
        <v>0</v>
      </c>
      <c r="AH32" s="39">
        <f t="shared" si="28"/>
        <v>0</v>
      </c>
      <c r="AI32" s="39">
        <f t="shared" si="29"/>
        <v>0</v>
      </c>
      <c r="AJ32" s="39">
        <f t="shared" si="12"/>
        <v>0</v>
      </c>
      <c r="AK32" s="39">
        <f t="shared" si="13"/>
        <v>0</v>
      </c>
      <c r="AL32" s="39">
        <f t="shared" si="14"/>
        <v>0</v>
      </c>
      <c r="AM32" s="39">
        <f t="shared" si="15"/>
        <v>0</v>
      </c>
      <c r="AN32" s="39">
        <f t="shared" si="16"/>
        <v>0</v>
      </c>
      <c r="AO32" s="39">
        <f t="shared" si="17"/>
        <v>0</v>
      </c>
      <c r="AP32" s="39">
        <f t="shared" si="18"/>
        <v>0</v>
      </c>
      <c r="AQ32" s="39">
        <f t="shared" si="19"/>
        <v>0</v>
      </c>
      <c r="AR32" s="39">
        <f t="shared" si="20"/>
        <v>0</v>
      </c>
      <c r="AS32" s="39">
        <f t="shared" si="21"/>
        <v>0</v>
      </c>
      <c r="AT32" s="39">
        <f t="shared" si="22"/>
        <v>0</v>
      </c>
      <c r="AU32" s="39">
        <f t="shared" si="23"/>
        <v>0</v>
      </c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 ht="12" thickBot="1">
      <c r="A33" s="58"/>
      <c r="B33" s="59"/>
      <c r="C33" s="60"/>
      <c r="D33" s="59"/>
      <c r="E33" s="61"/>
      <c r="F33" s="62">
        <f t="shared" si="24"/>
        <v>0</v>
      </c>
      <c r="G33" s="61"/>
      <c r="H33" s="61"/>
      <c r="I33" s="61"/>
      <c r="J33" s="63"/>
      <c r="K33" s="64" t="str">
        <f t="shared" si="2"/>
        <v> </v>
      </c>
      <c r="L33" s="65"/>
      <c r="M33" s="66"/>
      <c r="N33" s="67"/>
      <c r="O33" s="68">
        <f t="shared" si="3"/>
        <v>0</v>
      </c>
      <c r="P33" s="68">
        <f t="shared" si="4"/>
        <v>0</v>
      </c>
      <c r="Q33" s="61"/>
      <c r="R33" s="61"/>
      <c r="S33" s="61"/>
      <c r="T33" s="69">
        <f t="shared" si="5"/>
        <v>0</v>
      </c>
      <c r="U33" s="70">
        <f t="shared" si="6"/>
        <v>0</v>
      </c>
      <c r="V33" s="71">
        <f t="shared" si="0"/>
        <v>0</v>
      </c>
      <c r="W33" s="72" t="str">
        <f t="shared" si="26"/>
        <v> </v>
      </c>
      <c r="X33" s="73">
        <f t="shared" si="25"/>
        <v>0</v>
      </c>
      <c r="Y33" s="74">
        <f t="shared" si="27"/>
        <v>0</v>
      </c>
      <c r="Z33" s="16" t="str">
        <f t="shared" si="7"/>
        <v> </v>
      </c>
      <c r="AA33" s="59"/>
      <c r="AB33" s="60"/>
      <c r="AD33" s="38">
        <f t="shared" si="8"/>
        <v>0</v>
      </c>
      <c r="AE33" s="38">
        <f t="shared" si="9"/>
        <v>0</v>
      </c>
      <c r="AF33" s="39">
        <f t="shared" si="10"/>
        <v>0</v>
      </c>
      <c r="AG33" s="39">
        <f t="shared" si="11"/>
        <v>0</v>
      </c>
      <c r="AH33" s="39">
        <f t="shared" si="28"/>
        <v>0</v>
      </c>
      <c r="AI33" s="39">
        <f t="shared" si="29"/>
        <v>0</v>
      </c>
      <c r="AJ33" s="39">
        <f t="shared" si="12"/>
        <v>0</v>
      </c>
      <c r="AK33" s="39">
        <f t="shared" si="13"/>
        <v>0</v>
      </c>
      <c r="AL33" s="39">
        <f t="shared" si="14"/>
        <v>0</v>
      </c>
      <c r="AM33" s="39">
        <f t="shared" si="15"/>
        <v>0</v>
      </c>
      <c r="AN33" s="39">
        <f t="shared" si="16"/>
        <v>0</v>
      </c>
      <c r="AO33" s="39">
        <f t="shared" si="17"/>
        <v>0</v>
      </c>
      <c r="AP33" s="39">
        <f t="shared" si="18"/>
        <v>0</v>
      </c>
      <c r="AQ33" s="39">
        <f t="shared" si="19"/>
        <v>0</v>
      </c>
      <c r="AR33" s="39">
        <f t="shared" si="20"/>
        <v>0</v>
      </c>
      <c r="AS33" s="39">
        <f t="shared" si="21"/>
        <v>0</v>
      </c>
      <c r="AT33" s="39">
        <f t="shared" si="22"/>
        <v>0</v>
      </c>
      <c r="AU33" s="39">
        <f t="shared" si="23"/>
        <v>0</v>
      </c>
      <c r="AV33" s="39"/>
      <c r="AW33" s="39"/>
      <c r="AX33" s="39"/>
      <c r="AY33" s="39"/>
      <c r="AZ33" s="39"/>
      <c r="BA33" s="39"/>
      <c r="BB33" s="39"/>
      <c r="BC33" s="39"/>
      <c r="BD33" s="39"/>
    </row>
    <row r="34" ht="12.75">
      <c r="U34" s="75"/>
    </row>
    <row r="35" spans="21:56" ht="12" thickBot="1">
      <c r="U35" s="38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s="2" customFormat="1" ht="12.75" customHeight="1">
      <c r="A36" s="109" t="s">
        <v>48</v>
      </c>
      <c r="B36" s="110"/>
      <c r="C36" s="110"/>
      <c r="D36" s="110"/>
      <c r="E36" s="76" t="s">
        <v>41</v>
      </c>
      <c r="F36" s="77" t="s">
        <v>42</v>
      </c>
      <c r="G36" s="111" t="s">
        <v>27</v>
      </c>
      <c r="H36" s="112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ht="12.75" customHeight="1">
      <c r="A37" s="101" t="s">
        <v>49</v>
      </c>
      <c r="B37" s="102"/>
      <c r="C37" s="102"/>
      <c r="D37" s="102"/>
      <c r="E37" s="79">
        <f>SUM($O$7:$O$33)</f>
        <v>0</v>
      </c>
      <c r="F37" s="79">
        <f>SUM($P$7:$P$33)</f>
        <v>0</v>
      </c>
      <c r="G37" s="103">
        <f>SUM(E37:F37)</f>
        <v>0</v>
      </c>
      <c r="H37" s="104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1.25">
      <c r="A38" s="105" t="s">
        <v>50</v>
      </c>
      <c r="B38" s="106"/>
      <c r="C38" s="106"/>
      <c r="D38" s="106"/>
      <c r="E38" s="81">
        <f>SUM($AF$7:$AF$33)</f>
        <v>0</v>
      </c>
      <c r="F38" s="81">
        <f>SUM($AG$7:$AG$33)</f>
        <v>0</v>
      </c>
      <c r="G38" s="107">
        <f aca="true" t="shared" si="30" ref="G38:G43">SUM(E38:F38)</f>
        <v>0</v>
      </c>
      <c r="H38" s="10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11.25">
      <c r="A39" s="105" t="s">
        <v>51</v>
      </c>
      <c r="B39" s="106"/>
      <c r="C39" s="106"/>
      <c r="D39" s="106"/>
      <c r="E39" s="46"/>
      <c r="F39" s="91"/>
      <c r="G39" s="107">
        <f t="shared" si="30"/>
        <v>0</v>
      </c>
      <c r="H39" s="108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 ht="11.25">
      <c r="A40" s="101" t="s">
        <v>52</v>
      </c>
      <c r="B40" s="102"/>
      <c r="C40" s="102"/>
      <c r="D40" s="102"/>
      <c r="E40" s="79">
        <f>-SUM(AH7:AH33)</f>
        <v>0</v>
      </c>
      <c r="F40" s="83">
        <f>-SUM(AI7:AI33)</f>
        <v>0</v>
      </c>
      <c r="G40" s="107">
        <f t="shared" si="30"/>
        <v>0</v>
      </c>
      <c r="H40" s="108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s="2" customFormat="1" ht="11.25">
      <c r="A41" s="101" t="s">
        <v>53</v>
      </c>
      <c r="B41" s="102"/>
      <c r="C41" s="102"/>
      <c r="D41" s="102"/>
      <c r="E41" s="84" t="e">
        <f>SUM(E42:E48)</f>
        <v>#DIV/0!</v>
      </c>
      <c r="F41" s="84" t="e">
        <f>SUM(F42:F48)</f>
        <v>#DIV/0!</v>
      </c>
      <c r="G41" s="113">
        <f>SUM(G42:G48)</f>
        <v>-5.4</v>
      </c>
      <c r="H41" s="114"/>
      <c r="AC41" s="1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ht="11.25">
      <c r="A42" s="85"/>
      <c r="B42" s="80" t="s">
        <v>54</v>
      </c>
      <c r="C42" s="80"/>
      <c r="D42" s="80"/>
      <c r="E42" s="83">
        <f>-SUM(AJ7:AJ33)</f>
        <v>0</v>
      </c>
      <c r="F42" s="83">
        <f>-SUM(AK6:AK33)</f>
        <v>0</v>
      </c>
      <c r="G42" s="107">
        <f t="shared" si="30"/>
        <v>0</v>
      </c>
      <c r="H42" s="10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 ht="11.25">
      <c r="A43" s="85"/>
      <c r="B43" s="106" t="s">
        <v>55</v>
      </c>
      <c r="C43" s="106"/>
      <c r="D43" s="106"/>
      <c r="E43" s="83">
        <f>-SUM(AL7:AL33)</f>
        <v>0</v>
      </c>
      <c r="F43" s="83">
        <f>-SUM(AM7:AM33)</f>
        <v>0</v>
      </c>
      <c r="G43" s="107">
        <f t="shared" si="30"/>
        <v>0</v>
      </c>
      <c r="H43" s="10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 ht="11.25">
      <c r="A44" s="85"/>
      <c r="B44" s="106" t="s">
        <v>56</v>
      </c>
      <c r="C44" s="106"/>
      <c r="D44" s="106"/>
      <c r="E44" s="83">
        <f>-SUM(AN7:AN33)</f>
        <v>0</v>
      </c>
      <c r="F44" s="83">
        <f>-SUM(AO7:AO33)</f>
        <v>0</v>
      </c>
      <c r="G44" s="107">
        <f>SUM(E44:F44)</f>
        <v>0</v>
      </c>
      <c r="H44" s="10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1.25">
      <c r="A45" s="85"/>
      <c r="B45" s="106" t="s">
        <v>57</v>
      </c>
      <c r="C45" s="106"/>
      <c r="D45" s="106"/>
      <c r="E45" s="83">
        <f>-SUM(AP7:AP33)</f>
        <v>0</v>
      </c>
      <c r="F45" s="83">
        <f>-SUM(AQ7:AQ33)</f>
        <v>0</v>
      </c>
      <c r="G45" s="107">
        <f>SUM(E45:F45)</f>
        <v>0</v>
      </c>
      <c r="H45" s="10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11.25">
      <c r="A46" s="85"/>
      <c r="B46" s="80" t="s">
        <v>58</v>
      </c>
      <c r="C46" s="80"/>
      <c r="D46" s="80"/>
      <c r="E46" s="83">
        <f>-SUM(AR7:AR33)</f>
        <v>0</v>
      </c>
      <c r="F46" s="83">
        <f>-SUM(AS7:AS33)</f>
        <v>0</v>
      </c>
      <c r="G46" s="107">
        <f>SUM(E46:F46)</f>
        <v>0</v>
      </c>
      <c r="H46" s="10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11.25">
      <c r="A47" s="85"/>
      <c r="B47" s="80" t="s">
        <v>59</v>
      </c>
      <c r="C47" s="80"/>
      <c r="D47" s="80"/>
      <c r="E47" s="83">
        <f>-SUM(AT7:AT33)</f>
        <v>0</v>
      </c>
      <c r="F47" s="83">
        <f>-SUM(AU7:AU33)</f>
        <v>0</v>
      </c>
      <c r="G47" s="107">
        <f>SUM(E47:F47)</f>
        <v>0</v>
      </c>
      <c r="H47" s="10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 ht="11.25">
      <c r="A48" s="85"/>
      <c r="B48" s="106" t="s">
        <v>60</v>
      </c>
      <c r="C48" s="106"/>
      <c r="D48" s="106"/>
      <c r="E48" s="86" t="e">
        <f>(E37*G48)/G37</f>
        <v>#DIV/0!</v>
      </c>
      <c r="F48" s="81" t="e">
        <f>(F37*G48)/G37</f>
        <v>#DIV/0!</v>
      </c>
      <c r="G48" s="115">
        <v>-5.4</v>
      </c>
      <c r="H48" s="116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s="2" customFormat="1" ht="12.75" customHeight="1">
      <c r="A49" s="101" t="s">
        <v>61</v>
      </c>
      <c r="B49" s="102"/>
      <c r="C49" s="102"/>
      <c r="D49" s="102"/>
      <c r="E49" s="87" t="e">
        <f>(E41*G49)/G41</f>
        <v>#DIV/0!</v>
      </c>
      <c r="F49" s="87" t="e">
        <f>(F41*G49)/G41</f>
        <v>#DIV/0!</v>
      </c>
      <c r="G49" s="121">
        <f>IF($U$35&lt;(-1),$U$35,0)</f>
        <v>0</v>
      </c>
      <c r="H49" s="122"/>
      <c r="AC49" s="1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</row>
    <row r="50" spans="1:56" s="2" customFormat="1" ht="11.25">
      <c r="A50" s="123" t="s">
        <v>62</v>
      </c>
      <c r="B50" s="124"/>
      <c r="C50" s="124"/>
      <c r="D50" s="124"/>
      <c r="E50" s="82">
        <f>IF(E37&gt;20000,(E37+E38+E39+E40+E41+E49),0)</f>
        <v>0</v>
      </c>
      <c r="F50" s="82">
        <f>IF(F37&gt;20000,(F37+F38+F39+F40+F41+F49),0)</f>
        <v>0</v>
      </c>
      <c r="G50" s="125">
        <f>IF(G37&gt;20000,(G37+G38+G39+G40+G41),0)</f>
        <v>0</v>
      </c>
      <c r="H50" s="126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2" thickBot="1">
      <c r="A51" s="117" t="s">
        <v>63</v>
      </c>
      <c r="B51" s="118"/>
      <c r="C51" s="118"/>
      <c r="D51" s="118"/>
      <c r="E51" s="88" t="str">
        <f>IF(E37&gt;20000,(E50*15%),"ISENTO")</f>
        <v>ISENTO</v>
      </c>
      <c r="F51" s="88" t="str">
        <f>IF(F37&gt;20000,(F50*20%),"ISENTO")</f>
        <v>ISENTO</v>
      </c>
      <c r="G51" s="119"/>
      <c r="H51" s="120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5:56" ht="11.25">
      <c r="E52" s="39"/>
      <c r="F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5:56" ht="11.25">
      <c r="E53" s="39"/>
      <c r="F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ht="11.25">
      <c r="A54" s="1" t="s">
        <v>64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40:56" ht="11.25"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5:56" s="2" customFormat="1" ht="11.25">
      <c r="E56" s="89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</row>
    <row r="57" spans="40:56" ht="11.25"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40:56" ht="11.25"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40:56" ht="11.25"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40:56" ht="11.25"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40:56" ht="11.25"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40:56" ht="11.25"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40:56" ht="11.25"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40:56" ht="11.25"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40:56" ht="11.25"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40:56" ht="11.25"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40:56" ht="11.25"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40:56" ht="11.25"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40:56" ht="11.25"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40:56" ht="11.25"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40:56" ht="11.25"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40:56" ht="11.25"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40:56" ht="11.25"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40:56" ht="11.25"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40:56" ht="11.25"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40:56" ht="11.25"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40:56" ht="11.25"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40:56" ht="11.25"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40:56" ht="11.25"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40:56" ht="11.25"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40:56" ht="11.25"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40:56" ht="11.25"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40:56" ht="11.25"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40:56" ht="11.25"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40:56" ht="11.25"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40:56" ht="11.25"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40:56" ht="11.25"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40:56" ht="11.25"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</row>
    <row r="89" spans="40:56" ht="11.25"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</row>
    <row r="90" spans="40:56" ht="11.25"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</row>
    <row r="91" spans="40:56" ht="11.25"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</row>
    <row r="92" spans="40:56" ht="11.25"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</row>
    <row r="93" spans="40:56" ht="11.25"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</row>
    <row r="94" spans="40:56" ht="11.25"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40:56" ht="11.25"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40:56" ht="11.25"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40:56" ht="11.25"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40:56" ht="11.25"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40:56" ht="11.25"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40:56" ht="11.25"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40:56" ht="11.25"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40:56" ht="11.25"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40:56" ht="11.25"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40:56" ht="11.25"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40:56" ht="11.25"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40:56" ht="11.25"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40:56" ht="11.25"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8" spans="40:56" ht="11.25"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</row>
    <row r="109" spans="40:56" ht="11.25"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</row>
    <row r="110" spans="40:56" ht="11.25"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</row>
    <row r="111" spans="40:56" ht="11.25"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</row>
    <row r="112" spans="40:56" ht="11.25"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</row>
    <row r="113" spans="40:56" ht="11.25"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</row>
    <row r="114" spans="40:56" ht="11.25"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</row>
    <row r="115" spans="40:56" ht="11.25"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</row>
    <row r="116" spans="40:56" ht="11.25"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</row>
    <row r="117" spans="40:56" ht="11.25"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</row>
    <row r="118" spans="40:56" ht="11.25"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</row>
    <row r="119" spans="40:56" ht="11.25"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</row>
    <row r="120" spans="40:56" ht="11.25"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</row>
    <row r="121" spans="40:56" ht="11.25"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</row>
    <row r="122" spans="40:56" ht="11.25"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</row>
    <row r="123" spans="40:56" ht="11.25"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40:56" ht="11.25"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</row>
    <row r="125" spans="40:56" ht="11.25"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</row>
    <row r="126" spans="40:56" ht="11.25"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</row>
    <row r="127" spans="40:56" ht="11.25"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</row>
    <row r="128" spans="40:56" ht="11.25"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</row>
    <row r="129" spans="40:56" ht="11.25"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</row>
    <row r="130" spans="40:56" ht="11.25"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</row>
    <row r="131" spans="40:56" ht="11.25"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</row>
    <row r="132" spans="40:56" ht="11.25"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</row>
    <row r="133" spans="40:56" ht="11.25"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</row>
    <row r="134" spans="40:56" ht="11.25"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</row>
    <row r="135" spans="40:56" ht="11.25"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</row>
    <row r="136" spans="40:56" ht="11.25"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40:56" ht="11.25"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</row>
    <row r="138" spans="40:56" ht="11.25"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</row>
    <row r="139" spans="40:56" ht="11.25"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</row>
    <row r="140" spans="40:56" ht="11.25"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</row>
    <row r="141" spans="40:56" ht="11.25"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</row>
    <row r="142" spans="40:56" ht="11.25"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</row>
    <row r="143" spans="40:56" ht="11.25"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</row>
    <row r="144" spans="40:56" ht="11.25"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</row>
    <row r="145" spans="40:56" ht="11.25"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</row>
    <row r="146" spans="40:56" ht="11.25"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</row>
    <row r="147" spans="40:56" ht="11.25"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</row>
    <row r="148" spans="40:56" ht="11.25"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</row>
    <row r="149" spans="40:56" ht="11.25"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</row>
    <row r="150" spans="40:56" ht="11.25"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</row>
    <row r="151" spans="40:56" ht="11.25"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</row>
    <row r="152" spans="40:56" ht="11.25"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</row>
    <row r="153" spans="40:56" ht="11.25"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</row>
    <row r="154" spans="40:56" ht="11.25"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</row>
    <row r="155" spans="40:56" ht="11.25"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</row>
    <row r="156" spans="40:56" ht="11.25"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</row>
    <row r="157" spans="40:56" ht="11.25"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40:56" ht="11.25"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40:56" ht="11.25"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40:56" ht="11.25"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1" spans="40:56" ht="11.25"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</row>
    <row r="162" spans="40:56" ht="11.25"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</row>
    <row r="163" spans="40:56" ht="11.25"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</row>
    <row r="164" spans="40:56" ht="11.25"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</row>
    <row r="165" spans="40:56" ht="11.25"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</row>
    <row r="166" spans="40:56" ht="11.25"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</row>
    <row r="167" spans="40:56" ht="11.25"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</row>
    <row r="168" spans="40:56" ht="11.25"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</row>
    <row r="169" spans="40:56" ht="11.25"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</row>
    <row r="170" spans="40:56" ht="11.25"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</row>
    <row r="171" spans="40:56" ht="11.25"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</row>
    <row r="172" spans="40:56" ht="11.25"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</row>
    <row r="173" spans="40:56" ht="11.25"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</row>
    <row r="174" spans="40:56" ht="11.25"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</row>
    <row r="175" spans="40:56" ht="11.25"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</row>
    <row r="176" spans="40:56" ht="11.25"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</row>
    <row r="177" spans="40:56" ht="11.25"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</row>
    <row r="178" spans="40:56" ht="11.25"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</row>
    <row r="179" spans="40:56" ht="11.25"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</row>
    <row r="180" spans="40:56" ht="11.25"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</row>
    <row r="181" spans="40:56" ht="11.25"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</row>
    <row r="182" spans="40:56" ht="11.25"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</row>
    <row r="183" spans="40:56" ht="11.25"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</row>
    <row r="184" spans="40:56" ht="11.25"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</row>
    <row r="185" spans="40:56" ht="11.25"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</row>
    <row r="186" spans="40:56" ht="11.25"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</row>
    <row r="187" spans="40:56" ht="11.25"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</row>
    <row r="188" spans="40:56" ht="11.25"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</row>
    <row r="189" spans="40:56" ht="11.25"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</row>
    <row r="190" spans="40:56" ht="11.25"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</row>
    <row r="191" spans="40:56" ht="11.25"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</row>
    <row r="192" spans="40:56" ht="11.25"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</row>
    <row r="193" spans="40:56" ht="11.25"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</row>
    <row r="194" spans="40:56" ht="11.25"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</row>
    <row r="195" spans="40:56" ht="11.25"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</row>
    <row r="196" spans="40:56" ht="11.25"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</row>
    <row r="197" spans="40:56" ht="11.25"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</row>
    <row r="198" spans="40:56" ht="11.25"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</row>
    <row r="199" spans="40:56" ht="11.25"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</row>
    <row r="200" spans="40:56" ht="11.25"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</row>
    <row r="201" spans="40:56" ht="11.25"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</row>
    <row r="202" spans="40:56" ht="11.25"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</row>
    <row r="203" spans="40:56" ht="11.25"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</row>
    <row r="204" spans="40:56" ht="11.25"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</row>
    <row r="205" spans="40:56" ht="11.25"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</row>
    <row r="206" spans="40:56" ht="11.25"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</row>
    <row r="207" spans="40:56" ht="11.25"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</row>
    <row r="208" spans="40:56" ht="11.25"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</row>
    <row r="209" spans="40:56" ht="11.25"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</row>
    <row r="210" spans="40:56" ht="11.25"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</row>
    <row r="211" spans="40:56" ht="11.25"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</row>
    <row r="212" spans="40:56" ht="11.25"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</row>
    <row r="213" spans="40:56" ht="11.25"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</row>
    <row r="214" spans="40:56" ht="11.25"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</row>
    <row r="215" spans="40:56" ht="11.25"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</row>
    <row r="216" spans="40:56" ht="11.25"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</row>
    <row r="217" spans="40:56" ht="11.25"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</row>
    <row r="218" spans="40:56" ht="11.25"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</row>
    <row r="219" spans="40:56" ht="11.25"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</row>
    <row r="220" spans="40:56" ht="11.25"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</row>
    <row r="221" spans="40:56" ht="11.25"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</row>
    <row r="222" spans="40:56" ht="11.25"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</row>
    <row r="223" spans="40:56" ht="11.25"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</row>
    <row r="224" spans="40:56" ht="11.25"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</row>
    <row r="225" spans="40:56" ht="11.25"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</row>
    <row r="226" spans="40:56" ht="11.25"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</row>
    <row r="227" spans="40:56" ht="11.25"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</row>
    <row r="228" spans="40:56" ht="11.25"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</row>
    <row r="229" spans="40:56" ht="11.25"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</row>
    <row r="230" spans="40:56" ht="11.25"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</row>
    <row r="231" spans="40:56" ht="11.25"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</row>
    <row r="232" spans="40:56" ht="11.25"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</row>
    <row r="233" spans="40:56" ht="11.25"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</row>
    <row r="234" spans="40:56" ht="11.25"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</row>
    <row r="235" spans="40:56" ht="11.25"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</row>
    <row r="236" spans="40:56" ht="11.25"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</row>
    <row r="237" spans="40:56" ht="11.25"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</row>
    <row r="238" spans="40:56" ht="11.25"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</row>
    <row r="239" spans="40:56" ht="11.25"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</row>
    <row r="240" spans="40:56" ht="11.25"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</row>
    <row r="241" spans="40:56" ht="11.25"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</row>
    <row r="242" spans="40:56" ht="11.25"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</row>
    <row r="243" spans="40:56" ht="11.25"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</row>
    <row r="244" spans="40:56" ht="11.25"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</row>
    <row r="245" spans="40:56" ht="11.25"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</row>
    <row r="246" spans="40:56" ht="11.25"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</row>
    <row r="247" spans="40:56" ht="11.25"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</row>
    <row r="248" spans="40:56" ht="11.25"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</row>
    <row r="249" spans="40:56" ht="11.25"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</row>
    <row r="250" spans="40:56" ht="11.25"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</row>
    <row r="251" spans="40:56" ht="11.25"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</row>
    <row r="252" spans="40:56" ht="11.25"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</row>
    <row r="253" spans="40:56" ht="11.25"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</row>
    <row r="254" spans="40:56" ht="11.25"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</row>
    <row r="255" spans="40:56" ht="11.25"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</row>
    <row r="256" spans="40:56" ht="11.25"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</row>
    <row r="257" spans="40:56" ht="11.25"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</row>
    <row r="258" spans="40:56" ht="11.25"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</row>
    <row r="259" spans="40:56" ht="11.25"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</row>
    <row r="260" spans="40:56" ht="11.25"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</row>
    <row r="261" spans="40:56" ht="11.25"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</row>
    <row r="262" spans="40:56" ht="11.25"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</row>
    <row r="263" spans="40:56" ht="11.25"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</row>
    <row r="264" spans="40:56" ht="11.25"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</row>
    <row r="265" spans="40:56" ht="11.25"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</row>
    <row r="266" spans="40:56" ht="11.25"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</row>
    <row r="267" spans="40:56" ht="11.25"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</row>
    <row r="268" spans="40:56" ht="11.25"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</row>
    <row r="269" spans="40:56" ht="11.25"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</row>
    <row r="270" spans="40:56" ht="11.25"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</row>
    <row r="271" spans="40:56" ht="11.25"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</row>
    <row r="272" spans="40:56" ht="11.25"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</row>
    <row r="273" spans="40:56" ht="11.25"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</row>
    <row r="274" spans="40:56" ht="11.25"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</row>
    <row r="275" spans="40:56" ht="11.25"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</row>
    <row r="276" spans="40:56" ht="11.25"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</row>
    <row r="277" spans="40:56" ht="11.25"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</row>
    <row r="278" spans="40:56" ht="11.25"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</row>
    <row r="279" spans="40:56" ht="11.25"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</row>
    <row r="280" spans="40:56" ht="11.25"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</row>
    <row r="281" spans="40:56" ht="11.25"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</row>
    <row r="282" spans="40:56" ht="11.25"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</row>
    <row r="283" spans="40:56" ht="11.25"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</row>
    <row r="284" spans="40:56" ht="11.25"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</row>
    <row r="285" spans="40:56" ht="11.25"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</row>
    <row r="286" spans="40:56" ht="11.25"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</row>
    <row r="287" spans="40:56" ht="11.25"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</row>
    <row r="288" spans="40:56" ht="11.25"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</row>
    <row r="289" spans="40:56" ht="11.25"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</row>
    <row r="290" spans="40:56" ht="11.25"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</row>
    <row r="291" spans="40:56" ht="11.25"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</row>
    <row r="292" spans="40:56" ht="11.25"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</row>
    <row r="293" spans="40:56" ht="11.25"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</row>
    <row r="294" spans="40:56" ht="11.25"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</row>
    <row r="295" spans="40:56" ht="11.25"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</row>
    <row r="296" spans="40:56" ht="11.25"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</row>
    <row r="297" spans="40:56" ht="11.25"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</row>
    <row r="298" spans="40:56" ht="11.25"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</row>
    <row r="299" spans="40:56" ht="11.25"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</row>
    <row r="300" spans="40:56" ht="11.25"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</row>
    <row r="301" spans="40:56" ht="11.25"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</row>
    <row r="302" spans="40:56" ht="11.25"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</row>
    <row r="303" spans="40:56" ht="11.25"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</row>
    <row r="304" spans="40:56" ht="11.25"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</row>
    <row r="305" spans="40:56" ht="11.25"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</row>
    <row r="306" spans="40:56" ht="11.25"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</row>
    <row r="307" spans="40:56" ht="11.25"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</row>
    <row r="308" spans="40:56" ht="11.25"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</row>
    <row r="309" spans="40:56" ht="11.25"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</row>
    <row r="310" spans="40:56" ht="11.25"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</row>
    <row r="311" spans="40:56" ht="11.25"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</row>
    <row r="312" spans="40:56" ht="11.25"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</row>
    <row r="313" spans="40:56" ht="11.25"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</row>
    <row r="314" spans="40:56" ht="11.25"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</row>
    <row r="315" spans="40:56" ht="11.25"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</row>
    <row r="316" spans="40:56" ht="11.25"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</row>
    <row r="317" spans="40:56" ht="11.25"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</row>
    <row r="318" spans="40:56" ht="11.25"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</row>
    <row r="319" spans="40:56" ht="11.25"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</row>
    <row r="320" spans="40:56" ht="11.25"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</row>
    <row r="321" spans="40:56" ht="11.25"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</row>
    <row r="322" spans="40:56" ht="11.25"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</row>
    <row r="323" spans="40:56" ht="11.25"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</row>
    <row r="324" spans="40:56" ht="11.25"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</row>
    <row r="325" spans="40:56" ht="11.25"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</row>
    <row r="326" spans="40:56" ht="11.25"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</row>
    <row r="327" spans="40:56" ht="11.25"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</row>
    <row r="328" spans="40:56" ht="11.25"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</row>
    <row r="329" spans="40:56" ht="11.25"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</row>
    <row r="330" spans="40:56" ht="11.25"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</row>
    <row r="331" spans="40:56" ht="11.25"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</row>
    <row r="332" spans="40:56" ht="11.25"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</row>
    <row r="333" spans="40:56" ht="11.25"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</row>
    <row r="334" spans="40:56" ht="11.25"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</row>
    <row r="335" spans="40:56" ht="11.25"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</row>
    <row r="336" spans="40:56" ht="11.25"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</row>
    <row r="337" spans="40:56" ht="11.25"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</row>
    <row r="338" spans="40:56" ht="11.25"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</row>
    <row r="339" spans="40:56" ht="11.25"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40:56" ht="11.25"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</row>
    <row r="341" spans="40:56" ht="11.25"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</row>
    <row r="342" spans="40:56" ht="11.25"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</row>
    <row r="343" spans="40:56" ht="11.25"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40:56" ht="11.25"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</row>
    <row r="345" spans="40:56" ht="11.25"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</row>
    <row r="346" spans="40:56" ht="11.25"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</row>
    <row r="347" spans="40:56" ht="11.25"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</row>
    <row r="348" spans="40:56" ht="11.25"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</row>
    <row r="349" spans="40:56" ht="11.25"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40:56" ht="11.25"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</row>
    <row r="351" spans="40:56" ht="11.25"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40:56" ht="11.25"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</row>
    <row r="353" spans="40:56" ht="11.25"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</row>
    <row r="354" spans="40:56" ht="11.25"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</row>
    <row r="355" spans="40:56" ht="11.25"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</row>
    <row r="356" spans="40:56" ht="11.25"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</row>
    <row r="357" spans="40:56" ht="11.25"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</row>
    <row r="358" spans="40:56" ht="11.25"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</row>
    <row r="359" spans="40:56" ht="11.25"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</row>
    <row r="360" spans="40:56" ht="11.25"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</row>
    <row r="361" spans="40:56" ht="11.25"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</row>
    <row r="362" spans="40:56" ht="11.25"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</row>
    <row r="363" spans="40:56" ht="11.25"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</row>
    <row r="364" spans="40:56" ht="11.25"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</row>
    <row r="365" spans="40:56" ht="11.25"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</row>
    <row r="366" spans="40:56" ht="11.25"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</row>
    <row r="367" spans="40:56" ht="11.25"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</row>
    <row r="368" spans="40:56" ht="11.25"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</row>
    <row r="369" spans="40:56" ht="11.25"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</row>
    <row r="370" spans="40:56" ht="11.25"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</row>
    <row r="371" spans="40:56" ht="11.25"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</row>
    <row r="372" spans="40:56" ht="11.25"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</row>
    <row r="373" spans="40:56" ht="11.25"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</row>
    <row r="374" spans="40:56" ht="11.25"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</row>
    <row r="375" spans="40:56" ht="11.25"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</row>
  </sheetData>
  <sheetProtection selectLockedCells="1"/>
  <mergeCells count="43">
    <mergeCell ref="A51:D51"/>
    <mergeCell ref="G51:H51"/>
    <mergeCell ref="A49:D49"/>
    <mergeCell ref="G49:H49"/>
    <mergeCell ref="A50:D50"/>
    <mergeCell ref="G50:H50"/>
    <mergeCell ref="G46:H46"/>
    <mergeCell ref="G47:H47"/>
    <mergeCell ref="B48:D48"/>
    <mergeCell ref="G48:H48"/>
    <mergeCell ref="B44:D44"/>
    <mergeCell ref="G44:H44"/>
    <mergeCell ref="B45:D45"/>
    <mergeCell ref="G45:H45"/>
    <mergeCell ref="A41:D41"/>
    <mergeCell ref="G41:H41"/>
    <mergeCell ref="G42:H42"/>
    <mergeCell ref="B43:D43"/>
    <mergeCell ref="G43:H43"/>
    <mergeCell ref="A39:D39"/>
    <mergeCell ref="G39:H39"/>
    <mergeCell ref="A40:D40"/>
    <mergeCell ref="G40:H40"/>
    <mergeCell ref="A37:D37"/>
    <mergeCell ref="G37:H37"/>
    <mergeCell ref="A38:D38"/>
    <mergeCell ref="G38:H38"/>
    <mergeCell ref="AR5:AS5"/>
    <mergeCell ref="AT5:AU5"/>
    <mergeCell ref="A36:D36"/>
    <mergeCell ref="G36:H36"/>
    <mergeCell ref="AJ5:AK5"/>
    <mergeCell ref="AL5:AM5"/>
    <mergeCell ref="B3:C3"/>
    <mergeCell ref="B5:C5"/>
    <mergeCell ref="D5:J5"/>
    <mergeCell ref="M5:T5"/>
    <mergeCell ref="AN5:AO5"/>
    <mergeCell ref="AP5:AQ5"/>
    <mergeCell ref="V5:Y5"/>
    <mergeCell ref="AA5:AB5"/>
    <mergeCell ref="AE5:AG5"/>
    <mergeCell ref="AH5:AI5"/>
  </mergeCells>
  <printOptions/>
  <pageMargins left="0.13" right="0.13" top="0.34" bottom="0.17" header="0.22" footer="0.17"/>
  <pageSetup blackAndWhite="1" orientation="landscape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6.140625" style="1" customWidth="1"/>
    <col min="3" max="3" width="9.57421875" style="1" customWidth="1"/>
    <col min="4" max="4" width="6.140625" style="1" bestFit="1" customWidth="1"/>
    <col min="5" max="5" width="9.57421875" style="1" bestFit="1" customWidth="1"/>
    <col min="6" max="6" width="9.00390625" style="1" bestFit="1" customWidth="1"/>
    <col min="7" max="7" width="6.57421875" style="1" customWidth="1"/>
    <col min="8" max="8" width="5.140625" style="1" bestFit="1" customWidth="1"/>
    <col min="9" max="9" width="5.57421875" style="1" bestFit="1" customWidth="1"/>
    <col min="10" max="10" width="9.00390625" style="1" bestFit="1" customWidth="1"/>
    <col min="11" max="11" width="6.7109375" style="2" bestFit="1" customWidth="1"/>
    <col min="12" max="12" width="3.421875" style="1" bestFit="1" customWidth="1"/>
    <col min="13" max="13" width="6.140625" style="1" bestFit="1" customWidth="1"/>
    <col min="14" max="14" width="6.00390625" style="1" bestFit="1" customWidth="1"/>
    <col min="15" max="15" width="8.140625" style="1" bestFit="1" customWidth="1"/>
    <col min="16" max="16" width="8.140625" style="1" customWidth="1"/>
    <col min="17" max="17" width="6.8515625" style="1" bestFit="1" customWidth="1"/>
    <col min="18" max="18" width="5.140625" style="1" bestFit="1" customWidth="1"/>
    <col min="19" max="19" width="5.57421875" style="1" bestFit="1" customWidth="1"/>
    <col min="20" max="20" width="9.00390625" style="1" bestFit="1" customWidth="1"/>
    <col min="21" max="21" width="5.7109375" style="1" bestFit="1" customWidth="1"/>
    <col min="22" max="22" width="8.7109375" style="1" bestFit="1" customWidth="1"/>
    <col min="23" max="23" width="4.421875" style="1" bestFit="1" customWidth="1"/>
    <col min="24" max="24" width="5.140625" style="1" bestFit="1" customWidth="1"/>
    <col min="25" max="25" width="6.7109375" style="1" customWidth="1"/>
    <col min="26" max="26" width="5.00390625" style="1" customWidth="1"/>
    <col min="27" max="28" width="2.00390625" style="1" bestFit="1" customWidth="1"/>
    <col min="29" max="29" width="4.140625" style="1" customWidth="1"/>
    <col min="30" max="31" width="9.140625" style="1" customWidth="1"/>
    <col min="32" max="32" width="9.8515625" style="1" customWidth="1"/>
    <col min="33" max="33" width="9.140625" style="1" customWidth="1"/>
    <col min="34" max="34" width="10.421875" style="1" bestFit="1" customWidth="1"/>
    <col min="35" max="35" width="9.140625" style="1" customWidth="1"/>
    <col min="36" max="36" width="10.421875" style="1" bestFit="1" customWidth="1"/>
    <col min="37" max="37" width="9.00390625" style="1" bestFit="1" customWidth="1"/>
    <col min="38" max="38" width="10.28125" style="1" bestFit="1" customWidth="1"/>
    <col min="39" max="39" width="8.8515625" style="1" bestFit="1" customWidth="1"/>
    <col min="40" max="16384" width="9.140625" style="1" customWidth="1"/>
  </cols>
  <sheetData>
    <row r="1" ht="11.25">
      <c r="A1" s="1" t="s">
        <v>77</v>
      </c>
    </row>
    <row r="2" ht="6.75" customHeight="1"/>
    <row r="3" spans="1:20" ht="11.25">
      <c r="A3" s="3" t="s">
        <v>0</v>
      </c>
      <c r="B3" s="93" t="s">
        <v>78</v>
      </c>
      <c r="C3" s="93"/>
      <c r="J3" s="4" t="s">
        <v>1</v>
      </c>
      <c r="T3" s="4" t="s">
        <v>1</v>
      </c>
    </row>
    <row r="4" ht="11.25" customHeight="1" thickBot="1"/>
    <row r="5" spans="1:47" s="3" customFormat="1" ht="12.75" customHeight="1" thickBot="1">
      <c r="A5" s="5" t="s">
        <v>2</v>
      </c>
      <c r="B5" s="94" t="s">
        <v>3</v>
      </c>
      <c r="C5" s="95"/>
      <c r="D5" s="96" t="s">
        <v>4</v>
      </c>
      <c r="E5" s="97"/>
      <c r="F5" s="97"/>
      <c r="G5" s="97"/>
      <c r="H5" s="97"/>
      <c r="I5" s="97"/>
      <c r="J5" s="97"/>
      <c r="K5" s="6" t="s">
        <v>5</v>
      </c>
      <c r="L5" s="7" t="s">
        <v>2</v>
      </c>
      <c r="M5" s="98" t="s">
        <v>6</v>
      </c>
      <c r="N5" s="99"/>
      <c r="O5" s="99"/>
      <c r="P5" s="99"/>
      <c r="Q5" s="99"/>
      <c r="R5" s="99"/>
      <c r="S5" s="99"/>
      <c r="T5" s="95"/>
      <c r="U5" s="8" t="s">
        <v>7</v>
      </c>
      <c r="V5" s="97" t="s">
        <v>8</v>
      </c>
      <c r="W5" s="97"/>
      <c r="X5" s="97"/>
      <c r="Y5" s="97"/>
      <c r="Z5" s="7" t="s">
        <v>9</v>
      </c>
      <c r="AA5" s="94" t="s">
        <v>10</v>
      </c>
      <c r="AB5" s="95"/>
      <c r="AC5" s="1"/>
      <c r="AD5" s="90"/>
      <c r="AE5" s="100" t="s">
        <v>11</v>
      </c>
      <c r="AF5" s="100"/>
      <c r="AG5" s="100"/>
      <c r="AH5" s="100" t="s">
        <v>12</v>
      </c>
      <c r="AI5" s="100"/>
      <c r="AJ5" s="100" t="s">
        <v>13</v>
      </c>
      <c r="AK5" s="100"/>
      <c r="AL5" s="100" t="s">
        <v>14</v>
      </c>
      <c r="AM5" s="100"/>
      <c r="AN5" s="100" t="s">
        <v>15</v>
      </c>
      <c r="AO5" s="100"/>
      <c r="AP5" s="100" t="s">
        <v>16</v>
      </c>
      <c r="AQ5" s="100"/>
      <c r="AR5" s="100" t="s">
        <v>17</v>
      </c>
      <c r="AS5" s="100"/>
      <c r="AT5" s="100" t="s">
        <v>18</v>
      </c>
      <c r="AU5" s="100"/>
    </row>
    <row r="6" spans="1:47" s="3" customFormat="1" ht="12.75" thickBot="1" thickTop="1">
      <c r="A6" s="10" t="s">
        <v>19</v>
      </c>
      <c r="B6" s="11" t="s">
        <v>5</v>
      </c>
      <c r="C6" s="12" t="s">
        <v>20</v>
      </c>
      <c r="D6" s="11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4" t="s">
        <v>27</v>
      </c>
      <c r="K6" s="15" t="s">
        <v>3</v>
      </c>
      <c r="L6" s="16" t="s">
        <v>28</v>
      </c>
      <c r="M6" s="17" t="s">
        <v>21</v>
      </c>
      <c r="N6" s="13" t="s">
        <v>22</v>
      </c>
      <c r="O6" s="13" t="s">
        <v>29</v>
      </c>
      <c r="P6" s="13" t="s">
        <v>30</v>
      </c>
      <c r="Q6" s="13" t="s">
        <v>24</v>
      </c>
      <c r="R6" s="13" t="s">
        <v>25</v>
      </c>
      <c r="S6" s="13" t="s">
        <v>26</v>
      </c>
      <c r="T6" s="12" t="s">
        <v>31</v>
      </c>
      <c r="U6" s="18" t="s">
        <v>32</v>
      </c>
      <c r="V6" s="17" t="s">
        <v>33</v>
      </c>
      <c r="W6" s="13" t="s">
        <v>34</v>
      </c>
      <c r="X6" s="13" t="s">
        <v>35</v>
      </c>
      <c r="Y6" s="14" t="s">
        <v>36</v>
      </c>
      <c r="Z6" s="16" t="s">
        <v>37</v>
      </c>
      <c r="AA6" s="11" t="s">
        <v>38</v>
      </c>
      <c r="AB6" s="12" t="s">
        <v>19</v>
      </c>
      <c r="AC6" s="1"/>
      <c r="AD6" s="9" t="s">
        <v>39</v>
      </c>
      <c r="AE6" s="9" t="s">
        <v>40</v>
      </c>
      <c r="AF6" s="9" t="s">
        <v>41</v>
      </c>
      <c r="AG6" s="9" t="s">
        <v>42</v>
      </c>
      <c r="AH6" s="9" t="s">
        <v>41</v>
      </c>
      <c r="AI6" s="9" t="s">
        <v>42</v>
      </c>
      <c r="AJ6" s="9" t="s">
        <v>41</v>
      </c>
      <c r="AK6" s="9" t="s">
        <v>42</v>
      </c>
      <c r="AL6" s="9" t="s">
        <v>41</v>
      </c>
      <c r="AM6" s="9" t="s">
        <v>42</v>
      </c>
      <c r="AN6" s="9" t="s">
        <v>41</v>
      </c>
      <c r="AO6" s="9" t="s">
        <v>42</v>
      </c>
      <c r="AP6" s="9" t="s">
        <v>41</v>
      </c>
      <c r="AQ6" s="9" t="s">
        <v>42</v>
      </c>
      <c r="AR6" s="9" t="s">
        <v>41</v>
      </c>
      <c r="AS6" s="9" t="s">
        <v>42</v>
      </c>
      <c r="AT6" s="9" t="s">
        <v>41</v>
      </c>
      <c r="AU6" s="9" t="s">
        <v>42</v>
      </c>
    </row>
    <row r="7" spans="1:56" ht="11.25">
      <c r="A7" s="19"/>
      <c r="B7" s="20"/>
      <c r="C7" s="21"/>
      <c r="D7" s="20"/>
      <c r="E7" s="22"/>
      <c r="F7" s="23">
        <f>E7*D7</f>
        <v>0</v>
      </c>
      <c r="G7" s="22"/>
      <c r="H7" s="22"/>
      <c r="I7" s="22"/>
      <c r="J7" s="24">
        <f>SUM(F7:I7)</f>
        <v>0</v>
      </c>
      <c r="K7" s="25" t="str">
        <f>IF(B7=0," ",B7)</f>
        <v> </v>
      </c>
      <c r="L7" s="26"/>
      <c r="M7" s="27"/>
      <c r="N7" s="28"/>
      <c r="O7" s="29">
        <f>IF(W7&gt;0,(N7*M7),0)</f>
        <v>0</v>
      </c>
      <c r="P7" s="29">
        <f>IF(W7=0,(M7*N7),0)</f>
        <v>0</v>
      </c>
      <c r="Q7" s="22"/>
      <c r="R7" s="22"/>
      <c r="S7" s="22"/>
      <c r="T7" s="30">
        <f>AD7-Q7-R7-S7</f>
        <v>0</v>
      </c>
      <c r="U7" s="31">
        <f>IF(W7=0,(P7*1%),(O7*0.005%))</f>
        <v>0</v>
      </c>
      <c r="V7" s="32">
        <f aca="true" t="shared" si="0" ref="V7:V33">IF(L7=0,0,(T7-J7))</f>
        <v>0</v>
      </c>
      <c r="W7" s="33" t="str">
        <f>IF(L7=0," ",L7-A7)</f>
        <v> </v>
      </c>
      <c r="X7" s="34">
        <f>IF(F7=0,0,((V7/F7)*100))</f>
        <v>0</v>
      </c>
      <c r="Y7" s="35">
        <f>IF(A7=0,0,IF(W7=0,X7*30,(X7/W7)*30))</f>
        <v>0</v>
      </c>
      <c r="Z7" s="36" t="str">
        <f>IF(W7=0,"SIM"," ")</f>
        <v> </v>
      </c>
      <c r="AA7" s="20"/>
      <c r="AB7" s="37"/>
      <c r="AD7" s="38">
        <f>O7+P7</f>
        <v>0</v>
      </c>
      <c r="AE7" s="38">
        <f>IF(V7&lt;0,V7,0)</f>
        <v>0</v>
      </c>
      <c r="AF7" s="39">
        <f>IF(W7&gt;0,AE7,0)</f>
        <v>0</v>
      </c>
      <c r="AG7" s="39">
        <f>IF(W7=0,AE7,0)</f>
        <v>0</v>
      </c>
      <c r="AH7" s="39">
        <f>IF(W7&gt;0,F7,0)</f>
        <v>0</v>
      </c>
      <c r="AI7" s="39">
        <f>IF(W7=0,F7,0)</f>
        <v>0</v>
      </c>
      <c r="AJ7" s="39">
        <f>IF(W7&gt;0,G7,0)</f>
        <v>0</v>
      </c>
      <c r="AK7" s="39">
        <f>IF(W7=0,G7,0)</f>
        <v>0</v>
      </c>
      <c r="AL7" s="39">
        <f>IF(W7&gt;0,Q7,0)</f>
        <v>0</v>
      </c>
      <c r="AM7" s="39">
        <f>IF(W7=0,Q7,0)</f>
        <v>0</v>
      </c>
      <c r="AN7" s="39">
        <f>IF(W7&gt;0,H7,0)</f>
        <v>0</v>
      </c>
      <c r="AO7" s="39">
        <f>IF(W7=0,H7,0)</f>
        <v>0</v>
      </c>
      <c r="AP7" s="39">
        <f>IF(W7&gt;0,R7,0)</f>
        <v>0</v>
      </c>
      <c r="AQ7" s="39">
        <f>IF(W7=0,R7,0)</f>
        <v>0</v>
      </c>
      <c r="AR7" s="39">
        <f>IF(W7&gt;0,I7,0)</f>
        <v>0</v>
      </c>
      <c r="AS7" s="39">
        <f>IF(W7=0,I7,0)</f>
        <v>0</v>
      </c>
      <c r="AT7" s="39">
        <f>IF(W7&gt;0,S7,0)</f>
        <v>0</v>
      </c>
      <c r="AU7" s="39">
        <f>IF(W7=0,S7,0)</f>
        <v>0</v>
      </c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1.25">
      <c r="A8" s="40"/>
      <c r="B8" s="41"/>
      <c r="C8" s="42"/>
      <c r="D8" s="41"/>
      <c r="E8" s="43"/>
      <c r="F8" s="23">
        <f>E8*D8</f>
        <v>0</v>
      </c>
      <c r="G8" s="22"/>
      <c r="H8" s="22"/>
      <c r="I8" s="22"/>
      <c r="J8" s="24">
        <f aca="true" t="shared" si="1" ref="J8:J32">SUM(F8:I8)</f>
        <v>0</v>
      </c>
      <c r="K8" s="25" t="str">
        <f aca="true" t="shared" si="2" ref="K8:K33">IF(B8=0," ",B8)</f>
        <v> </v>
      </c>
      <c r="L8" s="44"/>
      <c r="M8" s="45"/>
      <c r="N8" s="46"/>
      <c r="O8" s="29">
        <f aca="true" t="shared" si="3" ref="O8:O33">IF(W8&gt;0,(N8*M8),0)</f>
        <v>0</v>
      </c>
      <c r="P8" s="29">
        <f aca="true" t="shared" si="4" ref="P8:P33">IF(W8=0,(M8*N8),0)</f>
        <v>0</v>
      </c>
      <c r="Q8" s="43"/>
      <c r="R8" s="43"/>
      <c r="S8" s="43"/>
      <c r="T8" s="30">
        <f aca="true" t="shared" si="5" ref="T8:T33">AD8-Q8-R8-S8</f>
        <v>0</v>
      </c>
      <c r="U8" s="31">
        <f aca="true" t="shared" si="6" ref="U8:U33">IF(W8=0,(P8*1%),(O8*0.005%))</f>
        <v>0</v>
      </c>
      <c r="V8" s="47">
        <f t="shared" si="0"/>
        <v>0</v>
      </c>
      <c r="W8" s="48" t="str">
        <f>IF(L8=0," ",L8-A8)</f>
        <v> </v>
      </c>
      <c r="X8" s="49">
        <f>IF(F8=0,0,((V8/F8)*100))</f>
        <v>0</v>
      </c>
      <c r="Y8" s="50">
        <f>IF(A8=0,0,IF(W8=0,X8*30,(X8/W8)*30))</f>
        <v>0</v>
      </c>
      <c r="Z8" s="51" t="str">
        <f aca="true" t="shared" si="7" ref="Z8:Z33">IF(W8=0,"SIM"," ")</f>
        <v> </v>
      </c>
      <c r="AA8" s="41"/>
      <c r="AB8" s="52"/>
      <c r="AD8" s="38">
        <f aca="true" t="shared" si="8" ref="AD8:AD33">O8+P8</f>
        <v>0</v>
      </c>
      <c r="AE8" s="38">
        <f aca="true" t="shared" si="9" ref="AE8:AE33">IF(V8&lt;0,V8,0)</f>
        <v>0</v>
      </c>
      <c r="AF8" s="39">
        <f aca="true" t="shared" si="10" ref="AF8:AF33">IF(W8&gt;0,AE8,0)</f>
        <v>0</v>
      </c>
      <c r="AG8" s="39">
        <f aca="true" t="shared" si="11" ref="AG8:AG33">IF(W8=0,AE8,0)</f>
        <v>0</v>
      </c>
      <c r="AH8" s="39">
        <f>IF(W8&gt;0,F8,0)</f>
        <v>0</v>
      </c>
      <c r="AI8" s="39">
        <f>IF(W8=0,F8,0)</f>
        <v>0</v>
      </c>
      <c r="AJ8" s="39">
        <f aca="true" t="shared" si="12" ref="AJ8:AJ33">IF(W8&gt;0,G8,0)</f>
        <v>0</v>
      </c>
      <c r="AK8" s="39">
        <f aca="true" t="shared" si="13" ref="AK8:AK33">IF(W8=0,G8,0)</f>
        <v>0</v>
      </c>
      <c r="AL8" s="39">
        <f aca="true" t="shared" si="14" ref="AL8:AL33">IF(W8&gt;0,Q8,0)</f>
        <v>0</v>
      </c>
      <c r="AM8" s="39">
        <f aca="true" t="shared" si="15" ref="AM8:AM33">IF(W8=0,Q8,0)</f>
        <v>0</v>
      </c>
      <c r="AN8" s="39">
        <f aca="true" t="shared" si="16" ref="AN8:AN33">IF(W8&gt;0,H8,0)</f>
        <v>0</v>
      </c>
      <c r="AO8" s="39">
        <f aca="true" t="shared" si="17" ref="AO8:AO33">IF(W8=0,H8,0)</f>
        <v>0</v>
      </c>
      <c r="AP8" s="39">
        <f aca="true" t="shared" si="18" ref="AP8:AP33">IF(W8&gt;0,R8,0)</f>
        <v>0</v>
      </c>
      <c r="AQ8" s="39">
        <f aca="true" t="shared" si="19" ref="AQ8:AQ33">IF(W8=0,R8,0)</f>
        <v>0</v>
      </c>
      <c r="AR8" s="39">
        <f aca="true" t="shared" si="20" ref="AR8:AR33">IF(W8&gt;0,I8,0)</f>
        <v>0</v>
      </c>
      <c r="AS8" s="39">
        <f aca="true" t="shared" si="21" ref="AS8:AS33">IF(W8=0,I8,0)</f>
        <v>0</v>
      </c>
      <c r="AT8" s="39">
        <f aca="true" t="shared" si="22" ref="AT8:AT33">IF(W8&gt;0,S8,0)</f>
        <v>0</v>
      </c>
      <c r="AU8" s="39">
        <f aca="true" t="shared" si="23" ref="AU8:AU33">IF(W8=0,S8,0)</f>
        <v>0</v>
      </c>
      <c r="AV8" s="39"/>
      <c r="AW8" s="39"/>
      <c r="AX8" s="39"/>
      <c r="AY8" s="39"/>
      <c r="AZ8" s="39"/>
      <c r="BA8" s="39"/>
      <c r="BB8" s="39"/>
      <c r="BC8" s="39"/>
      <c r="BD8" s="39"/>
    </row>
    <row r="9" spans="1:56" ht="11.25">
      <c r="A9" s="40"/>
      <c r="B9" s="41"/>
      <c r="C9" s="42"/>
      <c r="D9" s="41"/>
      <c r="E9" s="43"/>
      <c r="F9" s="23">
        <f aca="true" t="shared" si="24" ref="F9:F33">E9*D9</f>
        <v>0</v>
      </c>
      <c r="G9" s="43"/>
      <c r="H9" s="43"/>
      <c r="I9" s="43"/>
      <c r="J9" s="24">
        <f t="shared" si="1"/>
        <v>0</v>
      </c>
      <c r="K9" s="25" t="str">
        <f t="shared" si="2"/>
        <v> </v>
      </c>
      <c r="L9" s="44"/>
      <c r="M9" s="45"/>
      <c r="N9" s="46"/>
      <c r="O9" s="29">
        <f t="shared" si="3"/>
        <v>0</v>
      </c>
      <c r="P9" s="29">
        <f t="shared" si="4"/>
        <v>0</v>
      </c>
      <c r="Q9" s="43"/>
      <c r="R9" s="43"/>
      <c r="S9" s="43"/>
      <c r="T9" s="30">
        <f t="shared" si="5"/>
        <v>0</v>
      </c>
      <c r="U9" s="31">
        <f t="shared" si="6"/>
        <v>0</v>
      </c>
      <c r="V9" s="47">
        <f t="shared" si="0"/>
        <v>0</v>
      </c>
      <c r="W9" s="48" t="str">
        <f>IF(L9=0," ",L9-A9)</f>
        <v> </v>
      </c>
      <c r="X9" s="49">
        <f aca="true" t="shared" si="25" ref="X9:X33">IF(F9=0,0,((V9/F9)*100))</f>
        <v>0</v>
      </c>
      <c r="Y9" s="50">
        <f>IF(A9=0,0,IF(W9=0,X9*30,(X9/W9)*30))</f>
        <v>0</v>
      </c>
      <c r="Z9" s="51" t="str">
        <f t="shared" si="7"/>
        <v> </v>
      </c>
      <c r="AA9" s="53"/>
      <c r="AB9" s="42"/>
      <c r="AD9" s="38">
        <f t="shared" si="8"/>
        <v>0</v>
      </c>
      <c r="AE9" s="38">
        <f t="shared" si="9"/>
        <v>0</v>
      </c>
      <c r="AF9" s="39">
        <f t="shared" si="10"/>
        <v>0</v>
      </c>
      <c r="AG9" s="39">
        <f t="shared" si="11"/>
        <v>0</v>
      </c>
      <c r="AH9" s="39">
        <f>IF(W9&gt;0,F9,0)</f>
        <v>0</v>
      </c>
      <c r="AI9" s="39">
        <f>IF(W9=0,F9,0)</f>
        <v>0</v>
      </c>
      <c r="AJ9" s="39">
        <f t="shared" si="12"/>
        <v>0</v>
      </c>
      <c r="AK9" s="39">
        <f t="shared" si="13"/>
        <v>0</v>
      </c>
      <c r="AL9" s="39">
        <f t="shared" si="14"/>
        <v>0</v>
      </c>
      <c r="AM9" s="39">
        <f t="shared" si="15"/>
        <v>0</v>
      </c>
      <c r="AN9" s="39">
        <f t="shared" si="16"/>
        <v>0</v>
      </c>
      <c r="AO9" s="39">
        <f t="shared" si="17"/>
        <v>0</v>
      </c>
      <c r="AP9" s="39">
        <f t="shared" si="18"/>
        <v>0</v>
      </c>
      <c r="AQ9" s="39">
        <f t="shared" si="19"/>
        <v>0</v>
      </c>
      <c r="AR9" s="39">
        <f t="shared" si="20"/>
        <v>0</v>
      </c>
      <c r="AS9" s="39">
        <f t="shared" si="21"/>
        <v>0</v>
      </c>
      <c r="AT9" s="39">
        <f t="shared" si="22"/>
        <v>0</v>
      </c>
      <c r="AU9" s="39">
        <f t="shared" si="23"/>
        <v>0</v>
      </c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1.25">
      <c r="A10" s="40"/>
      <c r="B10" s="41"/>
      <c r="C10" s="42"/>
      <c r="D10" s="41"/>
      <c r="E10" s="43"/>
      <c r="F10" s="23">
        <f t="shared" si="24"/>
        <v>0</v>
      </c>
      <c r="G10" s="43"/>
      <c r="H10" s="43"/>
      <c r="I10" s="43"/>
      <c r="J10" s="24">
        <f t="shared" si="1"/>
        <v>0</v>
      </c>
      <c r="K10" s="25" t="str">
        <f t="shared" si="2"/>
        <v> </v>
      </c>
      <c r="L10" s="44"/>
      <c r="M10" s="45"/>
      <c r="N10" s="46"/>
      <c r="O10" s="29">
        <f t="shared" si="3"/>
        <v>0</v>
      </c>
      <c r="P10" s="29">
        <f t="shared" si="4"/>
        <v>0</v>
      </c>
      <c r="Q10" s="43"/>
      <c r="R10" s="43"/>
      <c r="S10" s="43"/>
      <c r="T10" s="30">
        <f t="shared" si="5"/>
        <v>0</v>
      </c>
      <c r="U10" s="31">
        <f t="shared" si="6"/>
        <v>0</v>
      </c>
      <c r="V10" s="47">
        <f t="shared" si="0"/>
        <v>0</v>
      </c>
      <c r="W10" s="48" t="str">
        <f>IF(L10=0," ",L10-A10)</f>
        <v> </v>
      </c>
      <c r="X10" s="49">
        <f t="shared" si="25"/>
        <v>0</v>
      </c>
      <c r="Y10" s="50">
        <f>IF(L10=0,0,IF(W10=0,X10*30,(X10/W10)*30))</f>
        <v>0</v>
      </c>
      <c r="Z10" s="51" t="str">
        <f t="shared" si="7"/>
        <v> </v>
      </c>
      <c r="AA10" s="53"/>
      <c r="AB10" s="42"/>
      <c r="AD10" s="38">
        <f t="shared" si="8"/>
        <v>0</v>
      </c>
      <c r="AE10" s="38">
        <f t="shared" si="9"/>
        <v>0</v>
      </c>
      <c r="AF10" s="39">
        <f t="shared" si="10"/>
        <v>0</v>
      </c>
      <c r="AG10" s="39">
        <f t="shared" si="11"/>
        <v>0</v>
      </c>
      <c r="AH10" s="39">
        <f>IF(W10&gt;0,F10,0)</f>
        <v>0</v>
      </c>
      <c r="AI10" s="39">
        <f>IF(W10=0,F10,0)</f>
        <v>0</v>
      </c>
      <c r="AJ10" s="39">
        <f t="shared" si="12"/>
        <v>0</v>
      </c>
      <c r="AK10" s="39">
        <f t="shared" si="13"/>
        <v>0</v>
      </c>
      <c r="AL10" s="39">
        <f t="shared" si="14"/>
        <v>0</v>
      </c>
      <c r="AM10" s="39">
        <f t="shared" si="15"/>
        <v>0</v>
      </c>
      <c r="AN10" s="39">
        <f t="shared" si="16"/>
        <v>0</v>
      </c>
      <c r="AO10" s="39">
        <f t="shared" si="17"/>
        <v>0</v>
      </c>
      <c r="AP10" s="39">
        <f t="shared" si="18"/>
        <v>0</v>
      </c>
      <c r="AQ10" s="39">
        <f t="shared" si="19"/>
        <v>0</v>
      </c>
      <c r="AR10" s="39">
        <f t="shared" si="20"/>
        <v>0</v>
      </c>
      <c r="AS10" s="39">
        <f t="shared" si="21"/>
        <v>0</v>
      </c>
      <c r="AT10" s="39">
        <f t="shared" si="22"/>
        <v>0</v>
      </c>
      <c r="AU10" s="39">
        <f t="shared" si="23"/>
        <v>0</v>
      </c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11.25">
      <c r="A11" s="40"/>
      <c r="B11" s="41"/>
      <c r="C11" s="42"/>
      <c r="D11" s="41"/>
      <c r="E11" s="43"/>
      <c r="F11" s="23">
        <f t="shared" si="24"/>
        <v>0</v>
      </c>
      <c r="G11" s="43"/>
      <c r="H11" s="43"/>
      <c r="I11" s="43"/>
      <c r="J11" s="24">
        <f t="shared" si="1"/>
        <v>0</v>
      </c>
      <c r="K11" s="25" t="str">
        <f t="shared" si="2"/>
        <v> </v>
      </c>
      <c r="L11" s="44"/>
      <c r="M11" s="45"/>
      <c r="N11" s="46"/>
      <c r="O11" s="29">
        <f t="shared" si="3"/>
        <v>0</v>
      </c>
      <c r="P11" s="29">
        <f t="shared" si="4"/>
        <v>0</v>
      </c>
      <c r="Q11" s="43"/>
      <c r="R11" s="43"/>
      <c r="S11" s="43"/>
      <c r="T11" s="30">
        <f t="shared" si="5"/>
        <v>0</v>
      </c>
      <c r="U11" s="31">
        <f t="shared" si="6"/>
        <v>0</v>
      </c>
      <c r="V11" s="47">
        <f t="shared" si="0"/>
        <v>0</v>
      </c>
      <c r="W11" s="48" t="str">
        <f aca="true" t="shared" si="26" ref="W11:W33">IF(L11=0," ",L11-A11)</f>
        <v> </v>
      </c>
      <c r="X11" s="49">
        <f t="shared" si="25"/>
        <v>0</v>
      </c>
      <c r="Y11" s="50">
        <f aca="true" t="shared" si="27" ref="Y11:Y33">IF(L11=0,0,IF(W11=0,X11*30,(X11/W11)*30))</f>
        <v>0</v>
      </c>
      <c r="Z11" s="51" t="str">
        <f t="shared" si="7"/>
        <v> </v>
      </c>
      <c r="AA11" s="53"/>
      <c r="AB11" s="42"/>
      <c r="AD11" s="38">
        <f t="shared" si="8"/>
        <v>0</v>
      </c>
      <c r="AE11" s="38">
        <f t="shared" si="9"/>
        <v>0</v>
      </c>
      <c r="AF11" s="39">
        <f t="shared" si="10"/>
        <v>0</v>
      </c>
      <c r="AG11" s="39">
        <f t="shared" si="11"/>
        <v>0</v>
      </c>
      <c r="AH11" s="39">
        <f>IF(W11&gt;0,F11,0)</f>
        <v>0</v>
      </c>
      <c r="AI11" s="39">
        <f>IF(W11=0,F11,0)</f>
        <v>0</v>
      </c>
      <c r="AJ11" s="39">
        <f t="shared" si="12"/>
        <v>0</v>
      </c>
      <c r="AK11" s="39">
        <f t="shared" si="13"/>
        <v>0</v>
      </c>
      <c r="AL11" s="39">
        <f t="shared" si="14"/>
        <v>0</v>
      </c>
      <c r="AM11" s="39">
        <f t="shared" si="15"/>
        <v>0</v>
      </c>
      <c r="AN11" s="39">
        <f t="shared" si="16"/>
        <v>0</v>
      </c>
      <c r="AO11" s="39">
        <f t="shared" si="17"/>
        <v>0</v>
      </c>
      <c r="AP11" s="39">
        <f t="shared" si="18"/>
        <v>0</v>
      </c>
      <c r="AQ11" s="39">
        <f t="shared" si="19"/>
        <v>0</v>
      </c>
      <c r="AR11" s="39">
        <f t="shared" si="20"/>
        <v>0</v>
      </c>
      <c r="AS11" s="39">
        <f t="shared" si="21"/>
        <v>0</v>
      </c>
      <c r="AT11" s="39">
        <f t="shared" si="22"/>
        <v>0</v>
      </c>
      <c r="AU11" s="39">
        <f t="shared" si="23"/>
        <v>0</v>
      </c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1.25">
      <c r="A12" s="40"/>
      <c r="B12" s="41"/>
      <c r="C12" s="42"/>
      <c r="D12" s="41"/>
      <c r="E12" s="43"/>
      <c r="F12" s="23">
        <f t="shared" si="24"/>
        <v>0</v>
      </c>
      <c r="G12" s="43"/>
      <c r="H12" s="43"/>
      <c r="I12" s="43"/>
      <c r="J12" s="24">
        <f t="shared" si="1"/>
        <v>0</v>
      </c>
      <c r="K12" s="25" t="str">
        <f t="shared" si="2"/>
        <v> </v>
      </c>
      <c r="L12" s="44"/>
      <c r="M12" s="45"/>
      <c r="N12" s="46"/>
      <c r="O12" s="29">
        <f t="shared" si="3"/>
        <v>0</v>
      </c>
      <c r="P12" s="29">
        <f t="shared" si="4"/>
        <v>0</v>
      </c>
      <c r="Q12" s="43"/>
      <c r="R12" s="43"/>
      <c r="S12" s="43"/>
      <c r="T12" s="30">
        <f t="shared" si="5"/>
        <v>0</v>
      </c>
      <c r="U12" s="31">
        <f t="shared" si="6"/>
        <v>0</v>
      </c>
      <c r="V12" s="47">
        <f t="shared" si="0"/>
        <v>0</v>
      </c>
      <c r="W12" s="48" t="str">
        <f t="shared" si="26"/>
        <v> </v>
      </c>
      <c r="X12" s="49">
        <f t="shared" si="25"/>
        <v>0</v>
      </c>
      <c r="Y12" s="50">
        <f t="shared" si="27"/>
        <v>0</v>
      </c>
      <c r="Z12" s="51" t="str">
        <f t="shared" si="7"/>
        <v> </v>
      </c>
      <c r="AA12" s="53"/>
      <c r="AB12" s="42"/>
      <c r="AD12" s="38">
        <f t="shared" si="8"/>
        <v>0</v>
      </c>
      <c r="AE12" s="38">
        <f t="shared" si="9"/>
        <v>0</v>
      </c>
      <c r="AF12" s="39">
        <f t="shared" si="10"/>
        <v>0</v>
      </c>
      <c r="AG12" s="39">
        <f t="shared" si="11"/>
        <v>0</v>
      </c>
      <c r="AH12" s="39">
        <f aca="true" t="shared" si="28" ref="AH12:AH33">IF(W12&gt;0,F12,0)</f>
        <v>0</v>
      </c>
      <c r="AI12" s="39">
        <f aca="true" t="shared" si="29" ref="AI12:AI33">IF(W12=0,F12,0)</f>
        <v>0</v>
      </c>
      <c r="AJ12" s="39">
        <f t="shared" si="12"/>
        <v>0</v>
      </c>
      <c r="AK12" s="39">
        <f t="shared" si="13"/>
        <v>0</v>
      </c>
      <c r="AL12" s="39">
        <f t="shared" si="14"/>
        <v>0</v>
      </c>
      <c r="AM12" s="39">
        <f t="shared" si="15"/>
        <v>0</v>
      </c>
      <c r="AN12" s="39">
        <f t="shared" si="16"/>
        <v>0</v>
      </c>
      <c r="AO12" s="39">
        <f t="shared" si="17"/>
        <v>0</v>
      </c>
      <c r="AP12" s="39">
        <f t="shared" si="18"/>
        <v>0</v>
      </c>
      <c r="AQ12" s="39">
        <f t="shared" si="19"/>
        <v>0</v>
      </c>
      <c r="AR12" s="39">
        <f t="shared" si="20"/>
        <v>0</v>
      </c>
      <c r="AS12" s="39">
        <f t="shared" si="21"/>
        <v>0</v>
      </c>
      <c r="AT12" s="39">
        <f t="shared" si="22"/>
        <v>0</v>
      </c>
      <c r="AU12" s="39">
        <f t="shared" si="23"/>
        <v>0</v>
      </c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1.25">
      <c r="A13" s="40"/>
      <c r="B13" s="41"/>
      <c r="C13" s="42"/>
      <c r="D13" s="41"/>
      <c r="E13" s="43"/>
      <c r="F13" s="23">
        <f t="shared" si="24"/>
        <v>0</v>
      </c>
      <c r="G13" s="43"/>
      <c r="H13" s="43"/>
      <c r="I13" s="43"/>
      <c r="J13" s="24">
        <f t="shared" si="1"/>
        <v>0</v>
      </c>
      <c r="K13" s="25" t="str">
        <f t="shared" si="2"/>
        <v> </v>
      </c>
      <c r="L13" s="44"/>
      <c r="M13" s="45"/>
      <c r="N13" s="46"/>
      <c r="O13" s="29">
        <f t="shared" si="3"/>
        <v>0</v>
      </c>
      <c r="P13" s="29">
        <f t="shared" si="4"/>
        <v>0</v>
      </c>
      <c r="Q13" s="43"/>
      <c r="R13" s="43"/>
      <c r="S13" s="43"/>
      <c r="T13" s="30">
        <f t="shared" si="5"/>
        <v>0</v>
      </c>
      <c r="U13" s="31">
        <f t="shared" si="6"/>
        <v>0</v>
      </c>
      <c r="V13" s="47">
        <f t="shared" si="0"/>
        <v>0</v>
      </c>
      <c r="W13" s="48" t="str">
        <f t="shared" si="26"/>
        <v> </v>
      </c>
      <c r="X13" s="49">
        <f t="shared" si="25"/>
        <v>0</v>
      </c>
      <c r="Y13" s="50">
        <f t="shared" si="27"/>
        <v>0</v>
      </c>
      <c r="Z13" s="51" t="str">
        <f t="shared" si="7"/>
        <v> </v>
      </c>
      <c r="AA13" s="53"/>
      <c r="AB13" s="42"/>
      <c r="AD13" s="38">
        <f t="shared" si="8"/>
        <v>0</v>
      </c>
      <c r="AE13" s="38">
        <f t="shared" si="9"/>
        <v>0</v>
      </c>
      <c r="AF13" s="39">
        <f t="shared" si="10"/>
        <v>0</v>
      </c>
      <c r="AG13" s="39">
        <f t="shared" si="11"/>
        <v>0</v>
      </c>
      <c r="AH13" s="39">
        <f t="shared" si="28"/>
        <v>0</v>
      </c>
      <c r="AI13" s="39">
        <f t="shared" si="29"/>
        <v>0</v>
      </c>
      <c r="AJ13" s="39">
        <f t="shared" si="12"/>
        <v>0</v>
      </c>
      <c r="AK13" s="39">
        <f t="shared" si="13"/>
        <v>0</v>
      </c>
      <c r="AL13" s="39">
        <f t="shared" si="14"/>
        <v>0</v>
      </c>
      <c r="AM13" s="39">
        <f t="shared" si="15"/>
        <v>0</v>
      </c>
      <c r="AN13" s="39">
        <f t="shared" si="16"/>
        <v>0</v>
      </c>
      <c r="AO13" s="39">
        <f t="shared" si="17"/>
        <v>0</v>
      </c>
      <c r="AP13" s="39">
        <f t="shared" si="18"/>
        <v>0</v>
      </c>
      <c r="AQ13" s="39">
        <f t="shared" si="19"/>
        <v>0</v>
      </c>
      <c r="AR13" s="39">
        <f t="shared" si="20"/>
        <v>0</v>
      </c>
      <c r="AS13" s="39">
        <f t="shared" si="21"/>
        <v>0</v>
      </c>
      <c r="AT13" s="39">
        <f t="shared" si="22"/>
        <v>0</v>
      </c>
      <c r="AU13" s="39">
        <f t="shared" si="23"/>
        <v>0</v>
      </c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11.25">
      <c r="A14" s="40"/>
      <c r="B14" s="41"/>
      <c r="C14" s="42"/>
      <c r="D14" s="41"/>
      <c r="E14" s="43"/>
      <c r="F14" s="23">
        <f t="shared" si="24"/>
        <v>0</v>
      </c>
      <c r="G14" s="43"/>
      <c r="H14" s="43"/>
      <c r="I14" s="43"/>
      <c r="J14" s="24">
        <f t="shared" si="1"/>
        <v>0</v>
      </c>
      <c r="K14" s="25" t="str">
        <f t="shared" si="2"/>
        <v> </v>
      </c>
      <c r="L14" s="44"/>
      <c r="M14" s="45"/>
      <c r="N14" s="46"/>
      <c r="O14" s="29">
        <f t="shared" si="3"/>
        <v>0</v>
      </c>
      <c r="P14" s="29">
        <f t="shared" si="4"/>
        <v>0</v>
      </c>
      <c r="Q14" s="43"/>
      <c r="R14" s="43"/>
      <c r="S14" s="43"/>
      <c r="T14" s="30">
        <f t="shared" si="5"/>
        <v>0</v>
      </c>
      <c r="U14" s="31">
        <f t="shared" si="6"/>
        <v>0</v>
      </c>
      <c r="V14" s="47">
        <f t="shared" si="0"/>
        <v>0</v>
      </c>
      <c r="W14" s="48" t="str">
        <f t="shared" si="26"/>
        <v> </v>
      </c>
      <c r="X14" s="49">
        <f t="shared" si="25"/>
        <v>0</v>
      </c>
      <c r="Y14" s="50">
        <f t="shared" si="27"/>
        <v>0</v>
      </c>
      <c r="Z14" s="51" t="str">
        <f t="shared" si="7"/>
        <v> </v>
      </c>
      <c r="AA14" s="53"/>
      <c r="AB14" s="42"/>
      <c r="AD14" s="38">
        <f t="shared" si="8"/>
        <v>0</v>
      </c>
      <c r="AE14" s="38">
        <f t="shared" si="9"/>
        <v>0</v>
      </c>
      <c r="AF14" s="39">
        <f t="shared" si="10"/>
        <v>0</v>
      </c>
      <c r="AG14" s="39">
        <f t="shared" si="11"/>
        <v>0</v>
      </c>
      <c r="AH14" s="39">
        <f t="shared" si="28"/>
        <v>0</v>
      </c>
      <c r="AI14" s="39">
        <f t="shared" si="29"/>
        <v>0</v>
      </c>
      <c r="AJ14" s="39">
        <f t="shared" si="12"/>
        <v>0</v>
      </c>
      <c r="AK14" s="39">
        <f t="shared" si="13"/>
        <v>0</v>
      </c>
      <c r="AL14" s="39">
        <f t="shared" si="14"/>
        <v>0</v>
      </c>
      <c r="AM14" s="39">
        <f t="shared" si="15"/>
        <v>0</v>
      </c>
      <c r="AN14" s="39">
        <f t="shared" si="16"/>
        <v>0</v>
      </c>
      <c r="AO14" s="39">
        <f t="shared" si="17"/>
        <v>0</v>
      </c>
      <c r="AP14" s="39">
        <f t="shared" si="18"/>
        <v>0</v>
      </c>
      <c r="AQ14" s="39">
        <f t="shared" si="19"/>
        <v>0</v>
      </c>
      <c r="AR14" s="39">
        <f t="shared" si="20"/>
        <v>0</v>
      </c>
      <c r="AS14" s="39">
        <f t="shared" si="21"/>
        <v>0</v>
      </c>
      <c r="AT14" s="39">
        <f t="shared" si="22"/>
        <v>0</v>
      </c>
      <c r="AU14" s="39">
        <f t="shared" si="23"/>
        <v>0</v>
      </c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1.25">
      <c r="A15" s="40"/>
      <c r="B15" s="41"/>
      <c r="C15" s="42"/>
      <c r="D15" s="41"/>
      <c r="E15" s="43"/>
      <c r="F15" s="23">
        <f t="shared" si="24"/>
        <v>0</v>
      </c>
      <c r="G15" s="54"/>
      <c r="H15" s="43"/>
      <c r="I15" s="43"/>
      <c r="J15" s="24">
        <f t="shared" si="1"/>
        <v>0</v>
      </c>
      <c r="K15" s="25" t="str">
        <f t="shared" si="2"/>
        <v> </v>
      </c>
      <c r="L15" s="44"/>
      <c r="M15" s="45"/>
      <c r="N15" s="46"/>
      <c r="O15" s="29">
        <f t="shared" si="3"/>
        <v>0</v>
      </c>
      <c r="P15" s="29">
        <f t="shared" si="4"/>
        <v>0</v>
      </c>
      <c r="Q15" s="43"/>
      <c r="R15" s="43"/>
      <c r="S15" s="43"/>
      <c r="T15" s="30">
        <f t="shared" si="5"/>
        <v>0</v>
      </c>
      <c r="U15" s="31">
        <f t="shared" si="6"/>
        <v>0</v>
      </c>
      <c r="V15" s="47">
        <f t="shared" si="0"/>
        <v>0</v>
      </c>
      <c r="W15" s="48" t="str">
        <f t="shared" si="26"/>
        <v> </v>
      </c>
      <c r="X15" s="49">
        <f t="shared" si="25"/>
        <v>0</v>
      </c>
      <c r="Y15" s="50">
        <f t="shared" si="27"/>
        <v>0</v>
      </c>
      <c r="Z15" s="51" t="str">
        <f t="shared" si="7"/>
        <v> </v>
      </c>
      <c r="AA15" s="53"/>
      <c r="AB15" s="42"/>
      <c r="AD15" s="38">
        <f t="shared" si="8"/>
        <v>0</v>
      </c>
      <c r="AE15" s="38">
        <f t="shared" si="9"/>
        <v>0</v>
      </c>
      <c r="AF15" s="39">
        <f t="shared" si="10"/>
        <v>0</v>
      </c>
      <c r="AG15" s="39">
        <f t="shared" si="11"/>
        <v>0</v>
      </c>
      <c r="AH15" s="39">
        <f t="shared" si="28"/>
        <v>0</v>
      </c>
      <c r="AI15" s="39">
        <f t="shared" si="29"/>
        <v>0</v>
      </c>
      <c r="AJ15" s="39">
        <f t="shared" si="12"/>
        <v>0</v>
      </c>
      <c r="AK15" s="39">
        <f t="shared" si="13"/>
        <v>0</v>
      </c>
      <c r="AL15" s="39">
        <f t="shared" si="14"/>
        <v>0</v>
      </c>
      <c r="AM15" s="39">
        <f t="shared" si="15"/>
        <v>0</v>
      </c>
      <c r="AN15" s="39">
        <f t="shared" si="16"/>
        <v>0</v>
      </c>
      <c r="AO15" s="39">
        <f t="shared" si="17"/>
        <v>0</v>
      </c>
      <c r="AP15" s="39">
        <f t="shared" si="18"/>
        <v>0</v>
      </c>
      <c r="AQ15" s="39">
        <f t="shared" si="19"/>
        <v>0</v>
      </c>
      <c r="AR15" s="39">
        <f t="shared" si="20"/>
        <v>0</v>
      </c>
      <c r="AS15" s="39">
        <f t="shared" si="21"/>
        <v>0</v>
      </c>
      <c r="AT15" s="39">
        <f t="shared" si="22"/>
        <v>0</v>
      </c>
      <c r="AU15" s="39">
        <f t="shared" si="23"/>
        <v>0</v>
      </c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1.25">
      <c r="A16" s="40"/>
      <c r="B16" s="41"/>
      <c r="C16" s="42"/>
      <c r="D16" s="41"/>
      <c r="E16" s="43"/>
      <c r="F16" s="23">
        <f t="shared" si="24"/>
        <v>0</v>
      </c>
      <c r="G16" s="54"/>
      <c r="H16" s="43"/>
      <c r="I16" s="43"/>
      <c r="J16" s="24">
        <f t="shared" si="1"/>
        <v>0</v>
      </c>
      <c r="K16" s="25" t="str">
        <f t="shared" si="2"/>
        <v> </v>
      </c>
      <c r="L16" s="44"/>
      <c r="M16" s="45"/>
      <c r="N16" s="46"/>
      <c r="O16" s="29">
        <f t="shared" si="3"/>
        <v>0</v>
      </c>
      <c r="P16" s="29">
        <f t="shared" si="4"/>
        <v>0</v>
      </c>
      <c r="Q16" s="43"/>
      <c r="R16" s="43"/>
      <c r="S16" s="43"/>
      <c r="T16" s="30">
        <f t="shared" si="5"/>
        <v>0</v>
      </c>
      <c r="U16" s="31">
        <f t="shared" si="6"/>
        <v>0</v>
      </c>
      <c r="V16" s="47">
        <f t="shared" si="0"/>
        <v>0</v>
      </c>
      <c r="W16" s="48" t="str">
        <f t="shared" si="26"/>
        <v> </v>
      </c>
      <c r="X16" s="49">
        <f t="shared" si="25"/>
        <v>0</v>
      </c>
      <c r="Y16" s="50">
        <f t="shared" si="27"/>
        <v>0</v>
      </c>
      <c r="Z16" s="51" t="str">
        <f t="shared" si="7"/>
        <v> </v>
      </c>
      <c r="AA16" s="53"/>
      <c r="AB16" s="42"/>
      <c r="AD16" s="38">
        <f t="shared" si="8"/>
        <v>0</v>
      </c>
      <c r="AE16" s="38">
        <f t="shared" si="9"/>
        <v>0</v>
      </c>
      <c r="AF16" s="39">
        <f t="shared" si="10"/>
        <v>0</v>
      </c>
      <c r="AG16" s="39">
        <f t="shared" si="11"/>
        <v>0</v>
      </c>
      <c r="AH16" s="39">
        <f t="shared" si="28"/>
        <v>0</v>
      </c>
      <c r="AI16" s="39">
        <f t="shared" si="29"/>
        <v>0</v>
      </c>
      <c r="AJ16" s="39">
        <f t="shared" si="12"/>
        <v>0</v>
      </c>
      <c r="AK16" s="39">
        <f t="shared" si="13"/>
        <v>0</v>
      </c>
      <c r="AL16" s="39">
        <f t="shared" si="14"/>
        <v>0</v>
      </c>
      <c r="AM16" s="39">
        <f t="shared" si="15"/>
        <v>0</v>
      </c>
      <c r="AN16" s="39">
        <f t="shared" si="16"/>
        <v>0</v>
      </c>
      <c r="AO16" s="39">
        <f t="shared" si="17"/>
        <v>0</v>
      </c>
      <c r="AP16" s="39">
        <f t="shared" si="18"/>
        <v>0</v>
      </c>
      <c r="AQ16" s="39">
        <f t="shared" si="19"/>
        <v>0</v>
      </c>
      <c r="AR16" s="39">
        <f t="shared" si="20"/>
        <v>0</v>
      </c>
      <c r="AS16" s="39">
        <f t="shared" si="21"/>
        <v>0</v>
      </c>
      <c r="AT16" s="39">
        <f t="shared" si="22"/>
        <v>0</v>
      </c>
      <c r="AU16" s="39">
        <f t="shared" si="23"/>
        <v>0</v>
      </c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11.25">
      <c r="A17" s="55"/>
      <c r="B17" s="41"/>
      <c r="C17" s="42"/>
      <c r="D17" s="53"/>
      <c r="E17" s="43"/>
      <c r="F17" s="23">
        <f t="shared" si="24"/>
        <v>0</v>
      </c>
      <c r="G17" s="54"/>
      <c r="H17" s="43"/>
      <c r="I17" s="43"/>
      <c r="J17" s="24">
        <f t="shared" si="1"/>
        <v>0</v>
      </c>
      <c r="K17" s="25" t="str">
        <f t="shared" si="2"/>
        <v> </v>
      </c>
      <c r="L17" s="44"/>
      <c r="M17" s="45"/>
      <c r="N17" s="46"/>
      <c r="O17" s="29">
        <f t="shared" si="3"/>
        <v>0</v>
      </c>
      <c r="P17" s="29">
        <f t="shared" si="4"/>
        <v>0</v>
      </c>
      <c r="Q17" s="43"/>
      <c r="R17" s="43"/>
      <c r="S17" s="43"/>
      <c r="T17" s="30">
        <f t="shared" si="5"/>
        <v>0</v>
      </c>
      <c r="U17" s="31">
        <f t="shared" si="6"/>
        <v>0</v>
      </c>
      <c r="V17" s="47">
        <f t="shared" si="0"/>
        <v>0</v>
      </c>
      <c r="W17" s="48" t="str">
        <f t="shared" si="26"/>
        <v> </v>
      </c>
      <c r="X17" s="49">
        <f t="shared" si="25"/>
        <v>0</v>
      </c>
      <c r="Y17" s="50">
        <f t="shared" si="27"/>
        <v>0</v>
      </c>
      <c r="Z17" s="51" t="str">
        <f t="shared" si="7"/>
        <v> </v>
      </c>
      <c r="AA17" s="53"/>
      <c r="AB17" s="42"/>
      <c r="AD17" s="38">
        <f t="shared" si="8"/>
        <v>0</v>
      </c>
      <c r="AE17" s="38">
        <f t="shared" si="9"/>
        <v>0</v>
      </c>
      <c r="AF17" s="39">
        <f t="shared" si="10"/>
        <v>0</v>
      </c>
      <c r="AG17" s="39">
        <f t="shared" si="11"/>
        <v>0</v>
      </c>
      <c r="AH17" s="39">
        <f t="shared" si="28"/>
        <v>0</v>
      </c>
      <c r="AI17" s="39">
        <f t="shared" si="29"/>
        <v>0</v>
      </c>
      <c r="AJ17" s="39">
        <f t="shared" si="12"/>
        <v>0</v>
      </c>
      <c r="AK17" s="39">
        <f t="shared" si="13"/>
        <v>0</v>
      </c>
      <c r="AL17" s="39">
        <f t="shared" si="14"/>
        <v>0</v>
      </c>
      <c r="AM17" s="39">
        <f t="shared" si="15"/>
        <v>0</v>
      </c>
      <c r="AN17" s="39">
        <f t="shared" si="16"/>
        <v>0</v>
      </c>
      <c r="AO17" s="39">
        <f t="shared" si="17"/>
        <v>0</v>
      </c>
      <c r="AP17" s="39">
        <f t="shared" si="18"/>
        <v>0</v>
      </c>
      <c r="AQ17" s="39">
        <f t="shared" si="19"/>
        <v>0</v>
      </c>
      <c r="AR17" s="39">
        <f t="shared" si="20"/>
        <v>0</v>
      </c>
      <c r="AS17" s="39">
        <f t="shared" si="21"/>
        <v>0</v>
      </c>
      <c r="AT17" s="39">
        <f t="shared" si="22"/>
        <v>0</v>
      </c>
      <c r="AU17" s="39">
        <f t="shared" si="23"/>
        <v>0</v>
      </c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11.25">
      <c r="A18" s="55"/>
      <c r="B18" s="41"/>
      <c r="C18" s="42"/>
      <c r="D18" s="53"/>
      <c r="E18" s="43"/>
      <c r="F18" s="23">
        <f t="shared" si="24"/>
        <v>0</v>
      </c>
      <c r="G18" s="54"/>
      <c r="H18" s="43"/>
      <c r="I18" s="43"/>
      <c r="J18" s="24">
        <f t="shared" si="1"/>
        <v>0</v>
      </c>
      <c r="K18" s="25" t="str">
        <f t="shared" si="2"/>
        <v> </v>
      </c>
      <c r="L18" s="56"/>
      <c r="M18" s="45"/>
      <c r="N18" s="46"/>
      <c r="O18" s="29">
        <f t="shared" si="3"/>
        <v>0</v>
      </c>
      <c r="P18" s="29">
        <f t="shared" si="4"/>
        <v>0</v>
      </c>
      <c r="Q18" s="54"/>
      <c r="R18" s="43"/>
      <c r="S18" s="43"/>
      <c r="T18" s="30">
        <f t="shared" si="5"/>
        <v>0</v>
      </c>
      <c r="U18" s="31">
        <f t="shared" si="6"/>
        <v>0</v>
      </c>
      <c r="V18" s="47">
        <f t="shared" si="0"/>
        <v>0</v>
      </c>
      <c r="W18" s="48" t="str">
        <f t="shared" si="26"/>
        <v> </v>
      </c>
      <c r="X18" s="49">
        <f t="shared" si="25"/>
        <v>0</v>
      </c>
      <c r="Y18" s="50">
        <f t="shared" si="27"/>
        <v>0</v>
      </c>
      <c r="Z18" s="51" t="str">
        <f t="shared" si="7"/>
        <v> </v>
      </c>
      <c r="AA18" s="53"/>
      <c r="AB18" s="42"/>
      <c r="AD18" s="38">
        <f t="shared" si="8"/>
        <v>0</v>
      </c>
      <c r="AE18" s="38">
        <f t="shared" si="9"/>
        <v>0</v>
      </c>
      <c r="AF18" s="39">
        <f t="shared" si="10"/>
        <v>0</v>
      </c>
      <c r="AG18" s="39">
        <f t="shared" si="11"/>
        <v>0</v>
      </c>
      <c r="AH18" s="39">
        <f t="shared" si="28"/>
        <v>0</v>
      </c>
      <c r="AI18" s="39">
        <f t="shared" si="29"/>
        <v>0</v>
      </c>
      <c r="AJ18" s="39">
        <f t="shared" si="12"/>
        <v>0</v>
      </c>
      <c r="AK18" s="39">
        <f t="shared" si="13"/>
        <v>0</v>
      </c>
      <c r="AL18" s="39">
        <f t="shared" si="14"/>
        <v>0</v>
      </c>
      <c r="AM18" s="39">
        <f t="shared" si="15"/>
        <v>0</v>
      </c>
      <c r="AN18" s="39">
        <f t="shared" si="16"/>
        <v>0</v>
      </c>
      <c r="AO18" s="39">
        <f t="shared" si="17"/>
        <v>0</v>
      </c>
      <c r="AP18" s="39">
        <f t="shared" si="18"/>
        <v>0</v>
      </c>
      <c r="AQ18" s="39">
        <f t="shared" si="19"/>
        <v>0</v>
      </c>
      <c r="AR18" s="39">
        <f t="shared" si="20"/>
        <v>0</v>
      </c>
      <c r="AS18" s="39">
        <f t="shared" si="21"/>
        <v>0</v>
      </c>
      <c r="AT18" s="39">
        <f t="shared" si="22"/>
        <v>0</v>
      </c>
      <c r="AU18" s="39">
        <f t="shared" si="23"/>
        <v>0</v>
      </c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11.25">
      <c r="A19" s="55"/>
      <c r="B19" s="41"/>
      <c r="C19" s="42"/>
      <c r="D19" s="53"/>
      <c r="E19" s="54"/>
      <c r="F19" s="23">
        <f t="shared" si="24"/>
        <v>0</v>
      </c>
      <c r="G19" s="54"/>
      <c r="H19" s="54"/>
      <c r="I19" s="54"/>
      <c r="J19" s="24">
        <f t="shared" si="1"/>
        <v>0</v>
      </c>
      <c r="K19" s="25" t="str">
        <f t="shared" si="2"/>
        <v> </v>
      </c>
      <c r="L19" s="56"/>
      <c r="M19" s="45"/>
      <c r="N19" s="43"/>
      <c r="O19" s="29">
        <f t="shared" si="3"/>
        <v>0</v>
      </c>
      <c r="P19" s="29">
        <f t="shared" si="4"/>
        <v>0</v>
      </c>
      <c r="Q19" s="54"/>
      <c r="R19" s="54"/>
      <c r="S19" s="54"/>
      <c r="T19" s="30">
        <f t="shared" si="5"/>
        <v>0</v>
      </c>
      <c r="U19" s="31">
        <f t="shared" si="6"/>
        <v>0</v>
      </c>
      <c r="V19" s="47">
        <f t="shared" si="0"/>
        <v>0</v>
      </c>
      <c r="W19" s="48" t="str">
        <f t="shared" si="26"/>
        <v> </v>
      </c>
      <c r="X19" s="49">
        <f t="shared" si="25"/>
        <v>0</v>
      </c>
      <c r="Y19" s="50">
        <f t="shared" si="27"/>
        <v>0</v>
      </c>
      <c r="Z19" s="51" t="str">
        <f t="shared" si="7"/>
        <v> </v>
      </c>
      <c r="AA19" s="53"/>
      <c r="AB19" s="42"/>
      <c r="AD19" s="38">
        <f t="shared" si="8"/>
        <v>0</v>
      </c>
      <c r="AE19" s="38">
        <f t="shared" si="9"/>
        <v>0</v>
      </c>
      <c r="AF19" s="39">
        <f t="shared" si="10"/>
        <v>0</v>
      </c>
      <c r="AG19" s="39">
        <f t="shared" si="11"/>
        <v>0</v>
      </c>
      <c r="AH19" s="39">
        <f t="shared" si="28"/>
        <v>0</v>
      </c>
      <c r="AI19" s="39">
        <f t="shared" si="29"/>
        <v>0</v>
      </c>
      <c r="AJ19" s="39">
        <f t="shared" si="12"/>
        <v>0</v>
      </c>
      <c r="AK19" s="39">
        <f t="shared" si="13"/>
        <v>0</v>
      </c>
      <c r="AL19" s="39">
        <f t="shared" si="14"/>
        <v>0</v>
      </c>
      <c r="AM19" s="39">
        <f t="shared" si="15"/>
        <v>0</v>
      </c>
      <c r="AN19" s="39">
        <f t="shared" si="16"/>
        <v>0</v>
      </c>
      <c r="AO19" s="39">
        <f t="shared" si="17"/>
        <v>0</v>
      </c>
      <c r="AP19" s="39">
        <f t="shared" si="18"/>
        <v>0</v>
      </c>
      <c r="AQ19" s="39">
        <f t="shared" si="19"/>
        <v>0</v>
      </c>
      <c r="AR19" s="39">
        <f t="shared" si="20"/>
        <v>0</v>
      </c>
      <c r="AS19" s="39">
        <f t="shared" si="21"/>
        <v>0</v>
      </c>
      <c r="AT19" s="39">
        <f t="shared" si="22"/>
        <v>0</v>
      </c>
      <c r="AU19" s="39">
        <f t="shared" si="23"/>
        <v>0</v>
      </c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11.25">
      <c r="A20" s="55"/>
      <c r="B20" s="41"/>
      <c r="C20" s="42"/>
      <c r="D20" s="53"/>
      <c r="E20" s="54"/>
      <c r="F20" s="23">
        <f t="shared" si="24"/>
        <v>0</v>
      </c>
      <c r="G20" s="54"/>
      <c r="H20" s="54"/>
      <c r="I20" s="54"/>
      <c r="J20" s="24">
        <f t="shared" si="1"/>
        <v>0</v>
      </c>
      <c r="K20" s="25" t="str">
        <f t="shared" si="2"/>
        <v> </v>
      </c>
      <c r="L20" s="56"/>
      <c r="M20" s="57"/>
      <c r="N20" s="43"/>
      <c r="O20" s="29">
        <f t="shared" si="3"/>
        <v>0</v>
      </c>
      <c r="P20" s="29">
        <f t="shared" si="4"/>
        <v>0</v>
      </c>
      <c r="Q20" s="54"/>
      <c r="R20" s="54"/>
      <c r="S20" s="54"/>
      <c r="T20" s="30">
        <f t="shared" si="5"/>
        <v>0</v>
      </c>
      <c r="U20" s="31">
        <f t="shared" si="6"/>
        <v>0</v>
      </c>
      <c r="V20" s="47">
        <f t="shared" si="0"/>
        <v>0</v>
      </c>
      <c r="W20" s="48" t="str">
        <f t="shared" si="26"/>
        <v> </v>
      </c>
      <c r="X20" s="49">
        <f t="shared" si="25"/>
        <v>0</v>
      </c>
      <c r="Y20" s="50">
        <f t="shared" si="27"/>
        <v>0</v>
      </c>
      <c r="Z20" s="51" t="str">
        <f t="shared" si="7"/>
        <v> </v>
      </c>
      <c r="AA20" s="53"/>
      <c r="AB20" s="42"/>
      <c r="AD20" s="38">
        <f t="shared" si="8"/>
        <v>0</v>
      </c>
      <c r="AE20" s="38">
        <f t="shared" si="9"/>
        <v>0</v>
      </c>
      <c r="AF20" s="39">
        <f t="shared" si="10"/>
        <v>0</v>
      </c>
      <c r="AG20" s="39">
        <f t="shared" si="11"/>
        <v>0</v>
      </c>
      <c r="AH20" s="39">
        <f t="shared" si="28"/>
        <v>0</v>
      </c>
      <c r="AI20" s="39">
        <f t="shared" si="29"/>
        <v>0</v>
      </c>
      <c r="AJ20" s="39">
        <f t="shared" si="12"/>
        <v>0</v>
      </c>
      <c r="AK20" s="39">
        <f t="shared" si="13"/>
        <v>0</v>
      </c>
      <c r="AL20" s="39">
        <f t="shared" si="14"/>
        <v>0</v>
      </c>
      <c r="AM20" s="39">
        <f t="shared" si="15"/>
        <v>0</v>
      </c>
      <c r="AN20" s="39">
        <f t="shared" si="16"/>
        <v>0</v>
      </c>
      <c r="AO20" s="39">
        <f t="shared" si="17"/>
        <v>0</v>
      </c>
      <c r="AP20" s="39">
        <f t="shared" si="18"/>
        <v>0</v>
      </c>
      <c r="AQ20" s="39">
        <f t="shared" si="19"/>
        <v>0</v>
      </c>
      <c r="AR20" s="39">
        <f t="shared" si="20"/>
        <v>0</v>
      </c>
      <c r="AS20" s="39">
        <f t="shared" si="21"/>
        <v>0</v>
      </c>
      <c r="AT20" s="39">
        <f t="shared" si="22"/>
        <v>0</v>
      </c>
      <c r="AU20" s="39">
        <f t="shared" si="23"/>
        <v>0</v>
      </c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11.25">
      <c r="A21" s="55"/>
      <c r="B21" s="41"/>
      <c r="C21" s="42"/>
      <c r="D21" s="53"/>
      <c r="E21" s="54"/>
      <c r="F21" s="23">
        <f t="shared" si="24"/>
        <v>0</v>
      </c>
      <c r="G21" s="54"/>
      <c r="H21" s="54"/>
      <c r="I21" s="54"/>
      <c r="J21" s="24">
        <f t="shared" si="1"/>
        <v>0</v>
      </c>
      <c r="K21" s="25" t="str">
        <f t="shared" si="2"/>
        <v> </v>
      </c>
      <c r="L21" s="56"/>
      <c r="M21" s="57"/>
      <c r="N21" s="43"/>
      <c r="O21" s="29">
        <f t="shared" si="3"/>
        <v>0</v>
      </c>
      <c r="P21" s="29">
        <f t="shared" si="4"/>
        <v>0</v>
      </c>
      <c r="Q21" s="54"/>
      <c r="R21" s="54"/>
      <c r="S21" s="54"/>
      <c r="T21" s="30">
        <f t="shared" si="5"/>
        <v>0</v>
      </c>
      <c r="U21" s="31">
        <f t="shared" si="6"/>
        <v>0</v>
      </c>
      <c r="V21" s="47">
        <f t="shared" si="0"/>
        <v>0</v>
      </c>
      <c r="W21" s="48" t="str">
        <f t="shared" si="26"/>
        <v> </v>
      </c>
      <c r="X21" s="49">
        <f t="shared" si="25"/>
        <v>0</v>
      </c>
      <c r="Y21" s="50">
        <f t="shared" si="27"/>
        <v>0</v>
      </c>
      <c r="Z21" s="51" t="str">
        <f t="shared" si="7"/>
        <v> </v>
      </c>
      <c r="AA21" s="53"/>
      <c r="AB21" s="42"/>
      <c r="AD21" s="38">
        <f t="shared" si="8"/>
        <v>0</v>
      </c>
      <c r="AE21" s="38">
        <f t="shared" si="9"/>
        <v>0</v>
      </c>
      <c r="AF21" s="39">
        <f t="shared" si="10"/>
        <v>0</v>
      </c>
      <c r="AG21" s="39">
        <f t="shared" si="11"/>
        <v>0</v>
      </c>
      <c r="AH21" s="39">
        <f t="shared" si="28"/>
        <v>0</v>
      </c>
      <c r="AI21" s="39">
        <f t="shared" si="29"/>
        <v>0</v>
      </c>
      <c r="AJ21" s="39">
        <f t="shared" si="12"/>
        <v>0</v>
      </c>
      <c r="AK21" s="39">
        <f t="shared" si="13"/>
        <v>0</v>
      </c>
      <c r="AL21" s="39">
        <f t="shared" si="14"/>
        <v>0</v>
      </c>
      <c r="AM21" s="39">
        <f t="shared" si="15"/>
        <v>0</v>
      </c>
      <c r="AN21" s="39">
        <f t="shared" si="16"/>
        <v>0</v>
      </c>
      <c r="AO21" s="39">
        <f t="shared" si="17"/>
        <v>0</v>
      </c>
      <c r="AP21" s="39">
        <f t="shared" si="18"/>
        <v>0</v>
      </c>
      <c r="AQ21" s="39">
        <f t="shared" si="19"/>
        <v>0</v>
      </c>
      <c r="AR21" s="39">
        <f t="shared" si="20"/>
        <v>0</v>
      </c>
      <c r="AS21" s="39">
        <f t="shared" si="21"/>
        <v>0</v>
      </c>
      <c r="AT21" s="39">
        <f t="shared" si="22"/>
        <v>0</v>
      </c>
      <c r="AU21" s="39">
        <f t="shared" si="23"/>
        <v>0</v>
      </c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11.25">
      <c r="A22" s="55"/>
      <c r="B22" s="41"/>
      <c r="C22" s="42"/>
      <c r="D22" s="53"/>
      <c r="E22" s="54"/>
      <c r="F22" s="23">
        <f t="shared" si="24"/>
        <v>0</v>
      </c>
      <c r="G22" s="54"/>
      <c r="H22" s="54"/>
      <c r="I22" s="54"/>
      <c r="J22" s="24">
        <f t="shared" si="1"/>
        <v>0</v>
      </c>
      <c r="K22" s="25" t="str">
        <f t="shared" si="2"/>
        <v> </v>
      </c>
      <c r="L22" s="56"/>
      <c r="M22" s="57"/>
      <c r="N22" s="43"/>
      <c r="O22" s="29">
        <f t="shared" si="3"/>
        <v>0</v>
      </c>
      <c r="P22" s="29">
        <f t="shared" si="4"/>
        <v>0</v>
      </c>
      <c r="Q22" s="54"/>
      <c r="R22" s="54"/>
      <c r="S22" s="54"/>
      <c r="T22" s="30">
        <f t="shared" si="5"/>
        <v>0</v>
      </c>
      <c r="U22" s="31">
        <f t="shared" si="6"/>
        <v>0</v>
      </c>
      <c r="V22" s="47">
        <f t="shared" si="0"/>
        <v>0</v>
      </c>
      <c r="W22" s="48" t="str">
        <f t="shared" si="26"/>
        <v> </v>
      </c>
      <c r="X22" s="49">
        <f t="shared" si="25"/>
        <v>0</v>
      </c>
      <c r="Y22" s="50">
        <f t="shared" si="27"/>
        <v>0</v>
      </c>
      <c r="Z22" s="51" t="str">
        <f t="shared" si="7"/>
        <v> </v>
      </c>
      <c r="AA22" s="53"/>
      <c r="AB22" s="42"/>
      <c r="AD22" s="38">
        <f t="shared" si="8"/>
        <v>0</v>
      </c>
      <c r="AE22" s="38">
        <f t="shared" si="9"/>
        <v>0</v>
      </c>
      <c r="AF22" s="39">
        <f t="shared" si="10"/>
        <v>0</v>
      </c>
      <c r="AG22" s="39">
        <f t="shared" si="11"/>
        <v>0</v>
      </c>
      <c r="AH22" s="39">
        <f t="shared" si="28"/>
        <v>0</v>
      </c>
      <c r="AI22" s="39">
        <f t="shared" si="29"/>
        <v>0</v>
      </c>
      <c r="AJ22" s="39">
        <f t="shared" si="12"/>
        <v>0</v>
      </c>
      <c r="AK22" s="39">
        <f t="shared" si="13"/>
        <v>0</v>
      </c>
      <c r="AL22" s="39">
        <f t="shared" si="14"/>
        <v>0</v>
      </c>
      <c r="AM22" s="39">
        <f t="shared" si="15"/>
        <v>0</v>
      </c>
      <c r="AN22" s="39">
        <f t="shared" si="16"/>
        <v>0</v>
      </c>
      <c r="AO22" s="39">
        <f t="shared" si="17"/>
        <v>0</v>
      </c>
      <c r="AP22" s="39">
        <f t="shared" si="18"/>
        <v>0</v>
      </c>
      <c r="AQ22" s="39">
        <f t="shared" si="19"/>
        <v>0</v>
      </c>
      <c r="AR22" s="39">
        <f t="shared" si="20"/>
        <v>0</v>
      </c>
      <c r="AS22" s="39">
        <f t="shared" si="21"/>
        <v>0</v>
      </c>
      <c r="AT22" s="39">
        <f t="shared" si="22"/>
        <v>0</v>
      </c>
      <c r="AU22" s="39">
        <f t="shared" si="23"/>
        <v>0</v>
      </c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1.25">
      <c r="A23" s="55"/>
      <c r="B23" s="41"/>
      <c r="C23" s="42"/>
      <c r="D23" s="53"/>
      <c r="E23" s="54"/>
      <c r="F23" s="23">
        <f t="shared" si="24"/>
        <v>0</v>
      </c>
      <c r="G23" s="54"/>
      <c r="H23" s="54"/>
      <c r="I23" s="54"/>
      <c r="J23" s="24">
        <f t="shared" si="1"/>
        <v>0</v>
      </c>
      <c r="K23" s="25" t="str">
        <f t="shared" si="2"/>
        <v> </v>
      </c>
      <c r="L23" s="56"/>
      <c r="M23" s="57"/>
      <c r="N23" s="43"/>
      <c r="O23" s="29">
        <f t="shared" si="3"/>
        <v>0</v>
      </c>
      <c r="P23" s="29">
        <f t="shared" si="4"/>
        <v>0</v>
      </c>
      <c r="Q23" s="54"/>
      <c r="R23" s="54"/>
      <c r="S23" s="54"/>
      <c r="T23" s="30">
        <f t="shared" si="5"/>
        <v>0</v>
      </c>
      <c r="U23" s="31">
        <f t="shared" si="6"/>
        <v>0</v>
      </c>
      <c r="V23" s="47">
        <f t="shared" si="0"/>
        <v>0</v>
      </c>
      <c r="W23" s="48" t="str">
        <f t="shared" si="26"/>
        <v> </v>
      </c>
      <c r="X23" s="49">
        <f t="shared" si="25"/>
        <v>0</v>
      </c>
      <c r="Y23" s="50">
        <f t="shared" si="27"/>
        <v>0</v>
      </c>
      <c r="Z23" s="51" t="str">
        <f t="shared" si="7"/>
        <v> </v>
      </c>
      <c r="AA23" s="53"/>
      <c r="AB23" s="42"/>
      <c r="AD23" s="38">
        <f t="shared" si="8"/>
        <v>0</v>
      </c>
      <c r="AE23" s="38">
        <f t="shared" si="9"/>
        <v>0</v>
      </c>
      <c r="AF23" s="39">
        <f t="shared" si="10"/>
        <v>0</v>
      </c>
      <c r="AG23" s="39">
        <f t="shared" si="11"/>
        <v>0</v>
      </c>
      <c r="AH23" s="39">
        <f t="shared" si="28"/>
        <v>0</v>
      </c>
      <c r="AI23" s="39">
        <f t="shared" si="29"/>
        <v>0</v>
      </c>
      <c r="AJ23" s="39">
        <f t="shared" si="12"/>
        <v>0</v>
      </c>
      <c r="AK23" s="39">
        <f t="shared" si="13"/>
        <v>0</v>
      </c>
      <c r="AL23" s="39">
        <f t="shared" si="14"/>
        <v>0</v>
      </c>
      <c r="AM23" s="39">
        <f t="shared" si="15"/>
        <v>0</v>
      </c>
      <c r="AN23" s="39">
        <f t="shared" si="16"/>
        <v>0</v>
      </c>
      <c r="AO23" s="39">
        <f t="shared" si="17"/>
        <v>0</v>
      </c>
      <c r="AP23" s="39">
        <f t="shared" si="18"/>
        <v>0</v>
      </c>
      <c r="AQ23" s="39">
        <f t="shared" si="19"/>
        <v>0</v>
      </c>
      <c r="AR23" s="39">
        <f t="shared" si="20"/>
        <v>0</v>
      </c>
      <c r="AS23" s="39">
        <f t="shared" si="21"/>
        <v>0</v>
      </c>
      <c r="AT23" s="39">
        <f t="shared" si="22"/>
        <v>0</v>
      </c>
      <c r="AU23" s="39">
        <f t="shared" si="23"/>
        <v>0</v>
      </c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1.25">
      <c r="A24" s="55"/>
      <c r="B24" s="41"/>
      <c r="C24" s="42"/>
      <c r="D24" s="53"/>
      <c r="E24" s="54"/>
      <c r="F24" s="23">
        <f t="shared" si="24"/>
        <v>0</v>
      </c>
      <c r="G24" s="54"/>
      <c r="H24" s="54"/>
      <c r="I24" s="54"/>
      <c r="J24" s="24">
        <f t="shared" si="1"/>
        <v>0</v>
      </c>
      <c r="K24" s="25" t="str">
        <f t="shared" si="2"/>
        <v> </v>
      </c>
      <c r="L24" s="56"/>
      <c r="M24" s="57"/>
      <c r="N24" s="43"/>
      <c r="O24" s="29">
        <f t="shared" si="3"/>
        <v>0</v>
      </c>
      <c r="P24" s="29">
        <f t="shared" si="4"/>
        <v>0</v>
      </c>
      <c r="Q24" s="54"/>
      <c r="R24" s="54"/>
      <c r="S24" s="54"/>
      <c r="T24" s="30">
        <f t="shared" si="5"/>
        <v>0</v>
      </c>
      <c r="U24" s="31">
        <f t="shared" si="6"/>
        <v>0</v>
      </c>
      <c r="V24" s="47">
        <f t="shared" si="0"/>
        <v>0</v>
      </c>
      <c r="W24" s="48" t="str">
        <f t="shared" si="26"/>
        <v> </v>
      </c>
      <c r="X24" s="49">
        <f t="shared" si="25"/>
        <v>0</v>
      </c>
      <c r="Y24" s="50">
        <f t="shared" si="27"/>
        <v>0</v>
      </c>
      <c r="Z24" s="51" t="str">
        <f t="shared" si="7"/>
        <v> </v>
      </c>
      <c r="AA24" s="53"/>
      <c r="AB24" s="42"/>
      <c r="AD24" s="38">
        <f t="shared" si="8"/>
        <v>0</v>
      </c>
      <c r="AE24" s="38">
        <f t="shared" si="9"/>
        <v>0</v>
      </c>
      <c r="AF24" s="39">
        <f t="shared" si="10"/>
        <v>0</v>
      </c>
      <c r="AG24" s="39">
        <f t="shared" si="11"/>
        <v>0</v>
      </c>
      <c r="AH24" s="39">
        <f t="shared" si="28"/>
        <v>0</v>
      </c>
      <c r="AI24" s="39">
        <f t="shared" si="29"/>
        <v>0</v>
      </c>
      <c r="AJ24" s="39">
        <f t="shared" si="12"/>
        <v>0</v>
      </c>
      <c r="AK24" s="39">
        <f t="shared" si="13"/>
        <v>0</v>
      </c>
      <c r="AL24" s="39">
        <f t="shared" si="14"/>
        <v>0</v>
      </c>
      <c r="AM24" s="39">
        <f t="shared" si="15"/>
        <v>0</v>
      </c>
      <c r="AN24" s="39">
        <f t="shared" si="16"/>
        <v>0</v>
      </c>
      <c r="AO24" s="39">
        <f t="shared" si="17"/>
        <v>0</v>
      </c>
      <c r="AP24" s="39">
        <f t="shared" si="18"/>
        <v>0</v>
      </c>
      <c r="AQ24" s="39">
        <f t="shared" si="19"/>
        <v>0</v>
      </c>
      <c r="AR24" s="39">
        <f t="shared" si="20"/>
        <v>0</v>
      </c>
      <c r="AS24" s="39">
        <f t="shared" si="21"/>
        <v>0</v>
      </c>
      <c r="AT24" s="39">
        <f t="shared" si="22"/>
        <v>0</v>
      </c>
      <c r="AU24" s="39">
        <f t="shared" si="23"/>
        <v>0</v>
      </c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1.25">
      <c r="A25" s="55"/>
      <c r="B25" s="41"/>
      <c r="C25" s="42"/>
      <c r="D25" s="53"/>
      <c r="E25" s="54"/>
      <c r="F25" s="23">
        <f t="shared" si="24"/>
        <v>0</v>
      </c>
      <c r="G25" s="54"/>
      <c r="H25" s="54"/>
      <c r="I25" s="54"/>
      <c r="J25" s="24">
        <f t="shared" si="1"/>
        <v>0</v>
      </c>
      <c r="K25" s="25" t="str">
        <f t="shared" si="2"/>
        <v> </v>
      </c>
      <c r="L25" s="56"/>
      <c r="M25" s="57"/>
      <c r="N25" s="43"/>
      <c r="O25" s="29">
        <f t="shared" si="3"/>
        <v>0</v>
      </c>
      <c r="P25" s="29">
        <f t="shared" si="4"/>
        <v>0</v>
      </c>
      <c r="Q25" s="54"/>
      <c r="R25" s="54"/>
      <c r="S25" s="54"/>
      <c r="T25" s="30">
        <f t="shared" si="5"/>
        <v>0</v>
      </c>
      <c r="U25" s="31">
        <f t="shared" si="6"/>
        <v>0</v>
      </c>
      <c r="V25" s="47">
        <f t="shared" si="0"/>
        <v>0</v>
      </c>
      <c r="W25" s="48" t="str">
        <f t="shared" si="26"/>
        <v> </v>
      </c>
      <c r="X25" s="49">
        <f t="shared" si="25"/>
        <v>0</v>
      </c>
      <c r="Y25" s="50">
        <f t="shared" si="27"/>
        <v>0</v>
      </c>
      <c r="Z25" s="51" t="str">
        <f t="shared" si="7"/>
        <v> </v>
      </c>
      <c r="AA25" s="53"/>
      <c r="AB25" s="42"/>
      <c r="AD25" s="38">
        <f t="shared" si="8"/>
        <v>0</v>
      </c>
      <c r="AE25" s="38">
        <f t="shared" si="9"/>
        <v>0</v>
      </c>
      <c r="AF25" s="39">
        <f t="shared" si="10"/>
        <v>0</v>
      </c>
      <c r="AG25" s="39">
        <f t="shared" si="11"/>
        <v>0</v>
      </c>
      <c r="AH25" s="39">
        <f t="shared" si="28"/>
        <v>0</v>
      </c>
      <c r="AI25" s="39">
        <f t="shared" si="29"/>
        <v>0</v>
      </c>
      <c r="AJ25" s="39">
        <f t="shared" si="12"/>
        <v>0</v>
      </c>
      <c r="AK25" s="39">
        <f t="shared" si="13"/>
        <v>0</v>
      </c>
      <c r="AL25" s="39">
        <f t="shared" si="14"/>
        <v>0</v>
      </c>
      <c r="AM25" s="39">
        <f t="shared" si="15"/>
        <v>0</v>
      </c>
      <c r="AN25" s="39">
        <f t="shared" si="16"/>
        <v>0</v>
      </c>
      <c r="AO25" s="39">
        <f t="shared" si="17"/>
        <v>0</v>
      </c>
      <c r="AP25" s="39">
        <f t="shared" si="18"/>
        <v>0</v>
      </c>
      <c r="AQ25" s="39">
        <f t="shared" si="19"/>
        <v>0</v>
      </c>
      <c r="AR25" s="39">
        <f t="shared" si="20"/>
        <v>0</v>
      </c>
      <c r="AS25" s="39">
        <f t="shared" si="21"/>
        <v>0</v>
      </c>
      <c r="AT25" s="39">
        <f t="shared" si="22"/>
        <v>0</v>
      </c>
      <c r="AU25" s="39">
        <f t="shared" si="23"/>
        <v>0</v>
      </c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1.25">
      <c r="A26" s="55"/>
      <c r="B26" s="53"/>
      <c r="C26" s="42"/>
      <c r="D26" s="53"/>
      <c r="E26" s="54"/>
      <c r="F26" s="23">
        <f t="shared" si="24"/>
        <v>0</v>
      </c>
      <c r="G26" s="54"/>
      <c r="H26" s="54"/>
      <c r="I26" s="54"/>
      <c r="J26" s="24">
        <f t="shared" si="1"/>
        <v>0</v>
      </c>
      <c r="K26" s="25" t="str">
        <f t="shared" si="2"/>
        <v> </v>
      </c>
      <c r="L26" s="56"/>
      <c r="M26" s="57"/>
      <c r="N26" s="43"/>
      <c r="O26" s="29">
        <f t="shared" si="3"/>
        <v>0</v>
      </c>
      <c r="P26" s="29">
        <f t="shared" si="4"/>
        <v>0</v>
      </c>
      <c r="Q26" s="54"/>
      <c r="R26" s="54"/>
      <c r="S26" s="54"/>
      <c r="T26" s="30">
        <f t="shared" si="5"/>
        <v>0</v>
      </c>
      <c r="U26" s="31">
        <f t="shared" si="6"/>
        <v>0</v>
      </c>
      <c r="V26" s="47">
        <f t="shared" si="0"/>
        <v>0</v>
      </c>
      <c r="W26" s="48" t="str">
        <f t="shared" si="26"/>
        <v> </v>
      </c>
      <c r="X26" s="49">
        <f t="shared" si="25"/>
        <v>0</v>
      </c>
      <c r="Y26" s="50">
        <f t="shared" si="27"/>
        <v>0</v>
      </c>
      <c r="Z26" s="51" t="str">
        <f t="shared" si="7"/>
        <v> </v>
      </c>
      <c r="AA26" s="53"/>
      <c r="AB26" s="42"/>
      <c r="AD26" s="38">
        <f t="shared" si="8"/>
        <v>0</v>
      </c>
      <c r="AE26" s="38">
        <f t="shared" si="9"/>
        <v>0</v>
      </c>
      <c r="AF26" s="39">
        <f t="shared" si="10"/>
        <v>0</v>
      </c>
      <c r="AG26" s="39">
        <f t="shared" si="11"/>
        <v>0</v>
      </c>
      <c r="AH26" s="39">
        <f t="shared" si="28"/>
        <v>0</v>
      </c>
      <c r="AI26" s="39">
        <f t="shared" si="29"/>
        <v>0</v>
      </c>
      <c r="AJ26" s="39">
        <f t="shared" si="12"/>
        <v>0</v>
      </c>
      <c r="AK26" s="39">
        <f t="shared" si="13"/>
        <v>0</v>
      </c>
      <c r="AL26" s="39">
        <f t="shared" si="14"/>
        <v>0</v>
      </c>
      <c r="AM26" s="39">
        <f t="shared" si="15"/>
        <v>0</v>
      </c>
      <c r="AN26" s="39">
        <f t="shared" si="16"/>
        <v>0</v>
      </c>
      <c r="AO26" s="39">
        <f t="shared" si="17"/>
        <v>0</v>
      </c>
      <c r="AP26" s="39">
        <f t="shared" si="18"/>
        <v>0</v>
      </c>
      <c r="AQ26" s="39">
        <f t="shared" si="19"/>
        <v>0</v>
      </c>
      <c r="AR26" s="39">
        <f t="shared" si="20"/>
        <v>0</v>
      </c>
      <c r="AS26" s="39">
        <f t="shared" si="21"/>
        <v>0</v>
      </c>
      <c r="AT26" s="39">
        <f t="shared" si="22"/>
        <v>0</v>
      </c>
      <c r="AU26" s="39">
        <f t="shared" si="23"/>
        <v>0</v>
      </c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1.25">
      <c r="A27" s="55"/>
      <c r="B27" s="53"/>
      <c r="C27" s="42"/>
      <c r="D27" s="53"/>
      <c r="E27" s="54"/>
      <c r="F27" s="23">
        <f t="shared" si="24"/>
        <v>0</v>
      </c>
      <c r="G27" s="54"/>
      <c r="H27" s="54"/>
      <c r="I27" s="54"/>
      <c r="J27" s="24">
        <f t="shared" si="1"/>
        <v>0</v>
      </c>
      <c r="K27" s="25" t="str">
        <f t="shared" si="2"/>
        <v> </v>
      </c>
      <c r="L27" s="56"/>
      <c r="M27" s="57"/>
      <c r="N27" s="43"/>
      <c r="O27" s="29">
        <f t="shared" si="3"/>
        <v>0</v>
      </c>
      <c r="P27" s="29">
        <f t="shared" si="4"/>
        <v>0</v>
      </c>
      <c r="Q27" s="54"/>
      <c r="R27" s="54"/>
      <c r="S27" s="54"/>
      <c r="T27" s="30">
        <f t="shared" si="5"/>
        <v>0</v>
      </c>
      <c r="U27" s="31">
        <f t="shared" si="6"/>
        <v>0</v>
      </c>
      <c r="V27" s="47">
        <f t="shared" si="0"/>
        <v>0</v>
      </c>
      <c r="W27" s="48" t="str">
        <f t="shared" si="26"/>
        <v> </v>
      </c>
      <c r="X27" s="49">
        <f t="shared" si="25"/>
        <v>0</v>
      </c>
      <c r="Y27" s="50">
        <f t="shared" si="27"/>
        <v>0</v>
      </c>
      <c r="Z27" s="51" t="str">
        <f t="shared" si="7"/>
        <v> </v>
      </c>
      <c r="AA27" s="53"/>
      <c r="AB27" s="42"/>
      <c r="AD27" s="38">
        <f t="shared" si="8"/>
        <v>0</v>
      </c>
      <c r="AE27" s="38">
        <f t="shared" si="9"/>
        <v>0</v>
      </c>
      <c r="AF27" s="39">
        <f t="shared" si="10"/>
        <v>0</v>
      </c>
      <c r="AG27" s="39">
        <f t="shared" si="11"/>
        <v>0</v>
      </c>
      <c r="AH27" s="39">
        <f t="shared" si="28"/>
        <v>0</v>
      </c>
      <c r="AI27" s="39">
        <f t="shared" si="29"/>
        <v>0</v>
      </c>
      <c r="AJ27" s="39">
        <f t="shared" si="12"/>
        <v>0</v>
      </c>
      <c r="AK27" s="39">
        <f t="shared" si="13"/>
        <v>0</v>
      </c>
      <c r="AL27" s="39">
        <f t="shared" si="14"/>
        <v>0</v>
      </c>
      <c r="AM27" s="39">
        <f t="shared" si="15"/>
        <v>0</v>
      </c>
      <c r="AN27" s="39">
        <f t="shared" si="16"/>
        <v>0</v>
      </c>
      <c r="AO27" s="39">
        <f t="shared" si="17"/>
        <v>0</v>
      </c>
      <c r="AP27" s="39">
        <f t="shared" si="18"/>
        <v>0</v>
      </c>
      <c r="AQ27" s="39">
        <f t="shared" si="19"/>
        <v>0</v>
      </c>
      <c r="AR27" s="39">
        <f t="shared" si="20"/>
        <v>0</v>
      </c>
      <c r="AS27" s="39">
        <f t="shared" si="21"/>
        <v>0</v>
      </c>
      <c r="AT27" s="39">
        <f t="shared" si="22"/>
        <v>0</v>
      </c>
      <c r="AU27" s="39">
        <f t="shared" si="23"/>
        <v>0</v>
      </c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1.25">
      <c r="A28" s="55"/>
      <c r="B28" s="53"/>
      <c r="C28" s="42"/>
      <c r="D28" s="53"/>
      <c r="E28" s="54"/>
      <c r="F28" s="23">
        <f t="shared" si="24"/>
        <v>0</v>
      </c>
      <c r="G28" s="54"/>
      <c r="H28" s="54"/>
      <c r="I28" s="54"/>
      <c r="J28" s="24">
        <f t="shared" si="1"/>
        <v>0</v>
      </c>
      <c r="K28" s="25" t="str">
        <f t="shared" si="2"/>
        <v> </v>
      </c>
      <c r="L28" s="56"/>
      <c r="M28" s="57"/>
      <c r="N28" s="43"/>
      <c r="O28" s="29">
        <f t="shared" si="3"/>
        <v>0</v>
      </c>
      <c r="P28" s="29">
        <f t="shared" si="4"/>
        <v>0</v>
      </c>
      <c r="Q28" s="54"/>
      <c r="R28" s="54"/>
      <c r="S28" s="54"/>
      <c r="T28" s="30">
        <f t="shared" si="5"/>
        <v>0</v>
      </c>
      <c r="U28" s="31">
        <f t="shared" si="6"/>
        <v>0</v>
      </c>
      <c r="V28" s="47">
        <f t="shared" si="0"/>
        <v>0</v>
      </c>
      <c r="W28" s="48" t="str">
        <f t="shared" si="26"/>
        <v> </v>
      </c>
      <c r="X28" s="49">
        <f t="shared" si="25"/>
        <v>0</v>
      </c>
      <c r="Y28" s="50">
        <f t="shared" si="27"/>
        <v>0</v>
      </c>
      <c r="Z28" s="51" t="str">
        <f t="shared" si="7"/>
        <v> </v>
      </c>
      <c r="AA28" s="53"/>
      <c r="AB28" s="42"/>
      <c r="AD28" s="38">
        <f t="shared" si="8"/>
        <v>0</v>
      </c>
      <c r="AE28" s="38">
        <f t="shared" si="9"/>
        <v>0</v>
      </c>
      <c r="AF28" s="39">
        <f t="shared" si="10"/>
        <v>0</v>
      </c>
      <c r="AG28" s="39">
        <f t="shared" si="11"/>
        <v>0</v>
      </c>
      <c r="AH28" s="39">
        <f t="shared" si="28"/>
        <v>0</v>
      </c>
      <c r="AI28" s="39">
        <f t="shared" si="29"/>
        <v>0</v>
      </c>
      <c r="AJ28" s="39">
        <f t="shared" si="12"/>
        <v>0</v>
      </c>
      <c r="AK28" s="39">
        <f t="shared" si="13"/>
        <v>0</v>
      </c>
      <c r="AL28" s="39">
        <f t="shared" si="14"/>
        <v>0</v>
      </c>
      <c r="AM28" s="39">
        <f t="shared" si="15"/>
        <v>0</v>
      </c>
      <c r="AN28" s="39">
        <f t="shared" si="16"/>
        <v>0</v>
      </c>
      <c r="AO28" s="39">
        <f t="shared" si="17"/>
        <v>0</v>
      </c>
      <c r="AP28" s="39">
        <f t="shared" si="18"/>
        <v>0</v>
      </c>
      <c r="AQ28" s="39">
        <f t="shared" si="19"/>
        <v>0</v>
      </c>
      <c r="AR28" s="39">
        <f t="shared" si="20"/>
        <v>0</v>
      </c>
      <c r="AS28" s="39">
        <f t="shared" si="21"/>
        <v>0</v>
      </c>
      <c r="AT28" s="39">
        <f t="shared" si="22"/>
        <v>0</v>
      </c>
      <c r="AU28" s="39">
        <f t="shared" si="23"/>
        <v>0</v>
      </c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1.25">
      <c r="A29" s="55"/>
      <c r="B29" s="53"/>
      <c r="C29" s="42"/>
      <c r="D29" s="53"/>
      <c r="E29" s="54"/>
      <c r="F29" s="23">
        <f t="shared" si="24"/>
        <v>0</v>
      </c>
      <c r="G29" s="54"/>
      <c r="H29" s="54"/>
      <c r="I29" s="54"/>
      <c r="J29" s="24">
        <f t="shared" si="1"/>
        <v>0</v>
      </c>
      <c r="K29" s="25" t="str">
        <f t="shared" si="2"/>
        <v> </v>
      </c>
      <c r="L29" s="56"/>
      <c r="M29" s="57"/>
      <c r="N29" s="43"/>
      <c r="O29" s="29">
        <f t="shared" si="3"/>
        <v>0</v>
      </c>
      <c r="P29" s="29">
        <f t="shared" si="4"/>
        <v>0</v>
      </c>
      <c r="Q29" s="54"/>
      <c r="R29" s="54"/>
      <c r="S29" s="54"/>
      <c r="T29" s="30">
        <f t="shared" si="5"/>
        <v>0</v>
      </c>
      <c r="U29" s="31">
        <f t="shared" si="6"/>
        <v>0</v>
      </c>
      <c r="V29" s="47">
        <f t="shared" si="0"/>
        <v>0</v>
      </c>
      <c r="W29" s="48" t="str">
        <f t="shared" si="26"/>
        <v> </v>
      </c>
      <c r="X29" s="49">
        <f t="shared" si="25"/>
        <v>0</v>
      </c>
      <c r="Y29" s="50">
        <f t="shared" si="27"/>
        <v>0</v>
      </c>
      <c r="Z29" s="51" t="str">
        <f t="shared" si="7"/>
        <v> </v>
      </c>
      <c r="AA29" s="53"/>
      <c r="AB29" s="42"/>
      <c r="AD29" s="38">
        <f t="shared" si="8"/>
        <v>0</v>
      </c>
      <c r="AE29" s="38">
        <f t="shared" si="9"/>
        <v>0</v>
      </c>
      <c r="AF29" s="39">
        <f t="shared" si="10"/>
        <v>0</v>
      </c>
      <c r="AG29" s="39">
        <f t="shared" si="11"/>
        <v>0</v>
      </c>
      <c r="AH29" s="39">
        <f t="shared" si="28"/>
        <v>0</v>
      </c>
      <c r="AI29" s="39">
        <f t="shared" si="29"/>
        <v>0</v>
      </c>
      <c r="AJ29" s="39">
        <f t="shared" si="12"/>
        <v>0</v>
      </c>
      <c r="AK29" s="39">
        <f t="shared" si="13"/>
        <v>0</v>
      </c>
      <c r="AL29" s="39">
        <f t="shared" si="14"/>
        <v>0</v>
      </c>
      <c r="AM29" s="39">
        <f t="shared" si="15"/>
        <v>0</v>
      </c>
      <c r="AN29" s="39">
        <f t="shared" si="16"/>
        <v>0</v>
      </c>
      <c r="AO29" s="39">
        <f t="shared" si="17"/>
        <v>0</v>
      </c>
      <c r="AP29" s="39">
        <f t="shared" si="18"/>
        <v>0</v>
      </c>
      <c r="AQ29" s="39">
        <f t="shared" si="19"/>
        <v>0</v>
      </c>
      <c r="AR29" s="39">
        <f t="shared" si="20"/>
        <v>0</v>
      </c>
      <c r="AS29" s="39">
        <f t="shared" si="21"/>
        <v>0</v>
      </c>
      <c r="AT29" s="39">
        <f t="shared" si="22"/>
        <v>0</v>
      </c>
      <c r="AU29" s="39">
        <f t="shared" si="23"/>
        <v>0</v>
      </c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11.25">
      <c r="A30" s="55"/>
      <c r="B30" s="53"/>
      <c r="C30" s="42"/>
      <c r="D30" s="53"/>
      <c r="E30" s="54"/>
      <c r="F30" s="23">
        <f t="shared" si="24"/>
        <v>0</v>
      </c>
      <c r="G30" s="54"/>
      <c r="H30" s="54"/>
      <c r="I30" s="54"/>
      <c r="J30" s="24">
        <f t="shared" si="1"/>
        <v>0</v>
      </c>
      <c r="K30" s="25" t="str">
        <f t="shared" si="2"/>
        <v> </v>
      </c>
      <c r="L30" s="56"/>
      <c r="M30" s="57"/>
      <c r="N30" s="43"/>
      <c r="O30" s="29">
        <f t="shared" si="3"/>
        <v>0</v>
      </c>
      <c r="P30" s="29">
        <f t="shared" si="4"/>
        <v>0</v>
      </c>
      <c r="Q30" s="54"/>
      <c r="R30" s="54"/>
      <c r="S30" s="54"/>
      <c r="T30" s="30">
        <f t="shared" si="5"/>
        <v>0</v>
      </c>
      <c r="U30" s="31">
        <f t="shared" si="6"/>
        <v>0</v>
      </c>
      <c r="V30" s="47">
        <f t="shared" si="0"/>
        <v>0</v>
      </c>
      <c r="W30" s="48" t="str">
        <f t="shared" si="26"/>
        <v> </v>
      </c>
      <c r="X30" s="49">
        <f t="shared" si="25"/>
        <v>0</v>
      </c>
      <c r="Y30" s="50">
        <f t="shared" si="27"/>
        <v>0</v>
      </c>
      <c r="Z30" s="51" t="str">
        <f t="shared" si="7"/>
        <v> </v>
      </c>
      <c r="AA30" s="53"/>
      <c r="AB30" s="42"/>
      <c r="AD30" s="38">
        <f t="shared" si="8"/>
        <v>0</v>
      </c>
      <c r="AE30" s="38">
        <f t="shared" si="9"/>
        <v>0</v>
      </c>
      <c r="AF30" s="39">
        <f t="shared" si="10"/>
        <v>0</v>
      </c>
      <c r="AG30" s="39">
        <f t="shared" si="11"/>
        <v>0</v>
      </c>
      <c r="AH30" s="39">
        <f t="shared" si="28"/>
        <v>0</v>
      </c>
      <c r="AI30" s="39">
        <f t="shared" si="29"/>
        <v>0</v>
      </c>
      <c r="AJ30" s="39">
        <f t="shared" si="12"/>
        <v>0</v>
      </c>
      <c r="AK30" s="39">
        <f t="shared" si="13"/>
        <v>0</v>
      </c>
      <c r="AL30" s="39">
        <f t="shared" si="14"/>
        <v>0</v>
      </c>
      <c r="AM30" s="39">
        <f t="shared" si="15"/>
        <v>0</v>
      </c>
      <c r="AN30" s="39">
        <f t="shared" si="16"/>
        <v>0</v>
      </c>
      <c r="AO30" s="39">
        <f t="shared" si="17"/>
        <v>0</v>
      </c>
      <c r="AP30" s="39">
        <f t="shared" si="18"/>
        <v>0</v>
      </c>
      <c r="AQ30" s="39">
        <f t="shared" si="19"/>
        <v>0</v>
      </c>
      <c r="AR30" s="39">
        <f t="shared" si="20"/>
        <v>0</v>
      </c>
      <c r="AS30" s="39">
        <f t="shared" si="21"/>
        <v>0</v>
      </c>
      <c r="AT30" s="39">
        <f t="shared" si="22"/>
        <v>0</v>
      </c>
      <c r="AU30" s="39">
        <f t="shared" si="23"/>
        <v>0</v>
      </c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11.25">
      <c r="A31" s="55"/>
      <c r="B31" s="53"/>
      <c r="C31" s="42"/>
      <c r="D31" s="53"/>
      <c r="E31" s="54"/>
      <c r="F31" s="23">
        <f t="shared" si="24"/>
        <v>0</v>
      </c>
      <c r="G31" s="54"/>
      <c r="H31" s="54"/>
      <c r="I31" s="54"/>
      <c r="J31" s="24">
        <f t="shared" si="1"/>
        <v>0</v>
      </c>
      <c r="K31" s="25" t="str">
        <f t="shared" si="2"/>
        <v> </v>
      </c>
      <c r="L31" s="56"/>
      <c r="M31" s="57"/>
      <c r="N31" s="43"/>
      <c r="O31" s="29">
        <f t="shared" si="3"/>
        <v>0</v>
      </c>
      <c r="P31" s="29">
        <f t="shared" si="4"/>
        <v>0</v>
      </c>
      <c r="Q31" s="54"/>
      <c r="R31" s="54"/>
      <c r="S31" s="54"/>
      <c r="T31" s="30">
        <f t="shared" si="5"/>
        <v>0</v>
      </c>
      <c r="U31" s="31">
        <f t="shared" si="6"/>
        <v>0</v>
      </c>
      <c r="V31" s="47">
        <f t="shared" si="0"/>
        <v>0</v>
      </c>
      <c r="W31" s="48" t="str">
        <f t="shared" si="26"/>
        <v> </v>
      </c>
      <c r="X31" s="49">
        <f t="shared" si="25"/>
        <v>0</v>
      </c>
      <c r="Y31" s="50">
        <f t="shared" si="27"/>
        <v>0</v>
      </c>
      <c r="Z31" s="51" t="str">
        <f t="shared" si="7"/>
        <v> </v>
      </c>
      <c r="AA31" s="53"/>
      <c r="AB31" s="42"/>
      <c r="AD31" s="38">
        <f t="shared" si="8"/>
        <v>0</v>
      </c>
      <c r="AE31" s="38">
        <f t="shared" si="9"/>
        <v>0</v>
      </c>
      <c r="AF31" s="39">
        <f t="shared" si="10"/>
        <v>0</v>
      </c>
      <c r="AG31" s="39">
        <f t="shared" si="11"/>
        <v>0</v>
      </c>
      <c r="AH31" s="39">
        <f t="shared" si="28"/>
        <v>0</v>
      </c>
      <c r="AI31" s="39">
        <f t="shared" si="29"/>
        <v>0</v>
      </c>
      <c r="AJ31" s="39">
        <f t="shared" si="12"/>
        <v>0</v>
      </c>
      <c r="AK31" s="39">
        <f t="shared" si="13"/>
        <v>0</v>
      </c>
      <c r="AL31" s="39">
        <f t="shared" si="14"/>
        <v>0</v>
      </c>
      <c r="AM31" s="39">
        <f t="shared" si="15"/>
        <v>0</v>
      </c>
      <c r="AN31" s="39">
        <f t="shared" si="16"/>
        <v>0</v>
      </c>
      <c r="AO31" s="39">
        <f t="shared" si="17"/>
        <v>0</v>
      </c>
      <c r="AP31" s="39">
        <f t="shared" si="18"/>
        <v>0</v>
      </c>
      <c r="AQ31" s="39">
        <f t="shared" si="19"/>
        <v>0</v>
      </c>
      <c r="AR31" s="39">
        <f t="shared" si="20"/>
        <v>0</v>
      </c>
      <c r="AS31" s="39">
        <f t="shared" si="21"/>
        <v>0</v>
      </c>
      <c r="AT31" s="39">
        <f t="shared" si="22"/>
        <v>0</v>
      </c>
      <c r="AU31" s="39">
        <f t="shared" si="23"/>
        <v>0</v>
      </c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ht="11.25">
      <c r="A32" s="55"/>
      <c r="B32" s="53"/>
      <c r="C32" s="42"/>
      <c r="D32" s="53"/>
      <c r="E32" s="54"/>
      <c r="F32" s="23">
        <f t="shared" si="24"/>
        <v>0</v>
      </c>
      <c r="G32" s="54"/>
      <c r="H32" s="54"/>
      <c r="I32" s="54"/>
      <c r="J32" s="24">
        <f t="shared" si="1"/>
        <v>0</v>
      </c>
      <c r="K32" s="25" t="str">
        <f t="shared" si="2"/>
        <v> </v>
      </c>
      <c r="L32" s="56"/>
      <c r="M32" s="57"/>
      <c r="N32" s="43"/>
      <c r="O32" s="29">
        <f t="shared" si="3"/>
        <v>0</v>
      </c>
      <c r="P32" s="29">
        <f t="shared" si="4"/>
        <v>0</v>
      </c>
      <c r="Q32" s="54"/>
      <c r="R32" s="54"/>
      <c r="S32" s="54"/>
      <c r="T32" s="30">
        <f t="shared" si="5"/>
        <v>0</v>
      </c>
      <c r="U32" s="31">
        <f t="shared" si="6"/>
        <v>0</v>
      </c>
      <c r="V32" s="47">
        <f t="shared" si="0"/>
        <v>0</v>
      </c>
      <c r="W32" s="48" t="str">
        <f t="shared" si="26"/>
        <v> </v>
      </c>
      <c r="X32" s="49">
        <f t="shared" si="25"/>
        <v>0</v>
      </c>
      <c r="Y32" s="50">
        <f t="shared" si="27"/>
        <v>0</v>
      </c>
      <c r="Z32" s="51" t="str">
        <f t="shared" si="7"/>
        <v> </v>
      </c>
      <c r="AA32" s="53"/>
      <c r="AB32" s="42"/>
      <c r="AD32" s="38">
        <f t="shared" si="8"/>
        <v>0</v>
      </c>
      <c r="AE32" s="38">
        <f t="shared" si="9"/>
        <v>0</v>
      </c>
      <c r="AF32" s="39">
        <f t="shared" si="10"/>
        <v>0</v>
      </c>
      <c r="AG32" s="39">
        <f t="shared" si="11"/>
        <v>0</v>
      </c>
      <c r="AH32" s="39">
        <f t="shared" si="28"/>
        <v>0</v>
      </c>
      <c r="AI32" s="39">
        <f t="shared" si="29"/>
        <v>0</v>
      </c>
      <c r="AJ32" s="39">
        <f t="shared" si="12"/>
        <v>0</v>
      </c>
      <c r="AK32" s="39">
        <f t="shared" si="13"/>
        <v>0</v>
      </c>
      <c r="AL32" s="39">
        <f t="shared" si="14"/>
        <v>0</v>
      </c>
      <c r="AM32" s="39">
        <f t="shared" si="15"/>
        <v>0</v>
      </c>
      <c r="AN32" s="39">
        <f t="shared" si="16"/>
        <v>0</v>
      </c>
      <c r="AO32" s="39">
        <f t="shared" si="17"/>
        <v>0</v>
      </c>
      <c r="AP32" s="39">
        <f t="shared" si="18"/>
        <v>0</v>
      </c>
      <c r="AQ32" s="39">
        <f t="shared" si="19"/>
        <v>0</v>
      </c>
      <c r="AR32" s="39">
        <f t="shared" si="20"/>
        <v>0</v>
      </c>
      <c r="AS32" s="39">
        <f t="shared" si="21"/>
        <v>0</v>
      </c>
      <c r="AT32" s="39">
        <f t="shared" si="22"/>
        <v>0</v>
      </c>
      <c r="AU32" s="39">
        <f t="shared" si="23"/>
        <v>0</v>
      </c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 ht="12" thickBot="1">
      <c r="A33" s="58"/>
      <c r="B33" s="59"/>
      <c r="C33" s="60"/>
      <c r="D33" s="59"/>
      <c r="E33" s="61"/>
      <c r="F33" s="62">
        <f t="shared" si="24"/>
        <v>0</v>
      </c>
      <c r="G33" s="61"/>
      <c r="H33" s="61"/>
      <c r="I33" s="61"/>
      <c r="J33" s="63"/>
      <c r="K33" s="64" t="str">
        <f t="shared" si="2"/>
        <v> </v>
      </c>
      <c r="L33" s="65"/>
      <c r="M33" s="66"/>
      <c r="N33" s="67"/>
      <c r="O33" s="68">
        <f t="shared" si="3"/>
        <v>0</v>
      </c>
      <c r="P33" s="68">
        <f t="shared" si="4"/>
        <v>0</v>
      </c>
      <c r="Q33" s="61"/>
      <c r="R33" s="61"/>
      <c r="S33" s="61"/>
      <c r="T33" s="69">
        <f t="shared" si="5"/>
        <v>0</v>
      </c>
      <c r="U33" s="70">
        <f t="shared" si="6"/>
        <v>0</v>
      </c>
      <c r="V33" s="71">
        <f t="shared" si="0"/>
        <v>0</v>
      </c>
      <c r="W33" s="72" t="str">
        <f t="shared" si="26"/>
        <v> </v>
      </c>
      <c r="X33" s="73">
        <f t="shared" si="25"/>
        <v>0</v>
      </c>
      <c r="Y33" s="74">
        <f t="shared" si="27"/>
        <v>0</v>
      </c>
      <c r="Z33" s="16" t="str">
        <f t="shared" si="7"/>
        <v> </v>
      </c>
      <c r="AA33" s="59"/>
      <c r="AB33" s="60"/>
      <c r="AD33" s="38">
        <f t="shared" si="8"/>
        <v>0</v>
      </c>
      <c r="AE33" s="38">
        <f t="shared" si="9"/>
        <v>0</v>
      </c>
      <c r="AF33" s="39">
        <f t="shared" si="10"/>
        <v>0</v>
      </c>
      <c r="AG33" s="39">
        <f t="shared" si="11"/>
        <v>0</v>
      </c>
      <c r="AH33" s="39">
        <f t="shared" si="28"/>
        <v>0</v>
      </c>
      <c r="AI33" s="39">
        <f t="shared" si="29"/>
        <v>0</v>
      </c>
      <c r="AJ33" s="39">
        <f t="shared" si="12"/>
        <v>0</v>
      </c>
      <c r="AK33" s="39">
        <f t="shared" si="13"/>
        <v>0</v>
      </c>
      <c r="AL33" s="39">
        <f t="shared" si="14"/>
        <v>0</v>
      </c>
      <c r="AM33" s="39">
        <f t="shared" si="15"/>
        <v>0</v>
      </c>
      <c r="AN33" s="39">
        <f t="shared" si="16"/>
        <v>0</v>
      </c>
      <c r="AO33" s="39">
        <f t="shared" si="17"/>
        <v>0</v>
      </c>
      <c r="AP33" s="39">
        <f t="shared" si="18"/>
        <v>0</v>
      </c>
      <c r="AQ33" s="39">
        <f t="shared" si="19"/>
        <v>0</v>
      </c>
      <c r="AR33" s="39">
        <f t="shared" si="20"/>
        <v>0</v>
      </c>
      <c r="AS33" s="39">
        <f t="shared" si="21"/>
        <v>0</v>
      </c>
      <c r="AT33" s="39">
        <f t="shared" si="22"/>
        <v>0</v>
      </c>
      <c r="AU33" s="39">
        <f t="shared" si="23"/>
        <v>0</v>
      </c>
      <c r="AV33" s="39"/>
      <c r="AW33" s="39"/>
      <c r="AX33" s="39"/>
      <c r="AY33" s="39"/>
      <c r="AZ33" s="39"/>
      <c r="BA33" s="39"/>
      <c r="BB33" s="39"/>
      <c r="BC33" s="39"/>
      <c r="BD33" s="39"/>
    </row>
    <row r="34" ht="12.75">
      <c r="U34" s="75"/>
    </row>
    <row r="35" spans="21:56" ht="12" thickBot="1">
      <c r="U35" s="38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s="2" customFormat="1" ht="12.75" customHeight="1">
      <c r="A36" s="109" t="s">
        <v>48</v>
      </c>
      <c r="B36" s="110"/>
      <c r="C36" s="110"/>
      <c r="D36" s="110"/>
      <c r="E36" s="76" t="s">
        <v>41</v>
      </c>
      <c r="F36" s="77" t="s">
        <v>42</v>
      </c>
      <c r="G36" s="111" t="s">
        <v>27</v>
      </c>
      <c r="H36" s="112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ht="12.75" customHeight="1">
      <c r="A37" s="101" t="s">
        <v>49</v>
      </c>
      <c r="B37" s="102"/>
      <c r="C37" s="102"/>
      <c r="D37" s="102"/>
      <c r="E37" s="79">
        <f>SUM($O$7:$O$33)</f>
        <v>0</v>
      </c>
      <c r="F37" s="79">
        <f>SUM($P$7:$P$33)</f>
        <v>0</v>
      </c>
      <c r="G37" s="103">
        <f>SUM(E37:F37)</f>
        <v>0</v>
      </c>
      <c r="H37" s="104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1.25">
      <c r="A38" s="105" t="s">
        <v>50</v>
      </c>
      <c r="B38" s="106"/>
      <c r="C38" s="106"/>
      <c r="D38" s="106"/>
      <c r="E38" s="81">
        <f>SUM($AF$7:$AF$33)</f>
        <v>0</v>
      </c>
      <c r="F38" s="81">
        <f>SUM($AG$7:$AG$33)</f>
        <v>0</v>
      </c>
      <c r="G38" s="107">
        <f aca="true" t="shared" si="30" ref="G38:G43">SUM(E38:F38)</f>
        <v>0</v>
      </c>
      <c r="H38" s="10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11.25">
      <c r="A39" s="105" t="s">
        <v>51</v>
      </c>
      <c r="B39" s="106"/>
      <c r="C39" s="106"/>
      <c r="D39" s="106"/>
      <c r="E39" s="46"/>
      <c r="F39" s="91"/>
      <c r="G39" s="107">
        <f t="shared" si="30"/>
        <v>0</v>
      </c>
      <c r="H39" s="108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 ht="11.25">
      <c r="A40" s="101" t="s">
        <v>52</v>
      </c>
      <c r="B40" s="102"/>
      <c r="C40" s="102"/>
      <c r="D40" s="102"/>
      <c r="E40" s="79">
        <f>-SUM(AH7:AH33)</f>
        <v>0</v>
      </c>
      <c r="F40" s="83">
        <f>-SUM(AI7:AI33)</f>
        <v>0</v>
      </c>
      <c r="G40" s="107">
        <f t="shared" si="30"/>
        <v>0</v>
      </c>
      <c r="H40" s="108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s="2" customFormat="1" ht="11.25">
      <c r="A41" s="101" t="s">
        <v>53</v>
      </c>
      <c r="B41" s="102"/>
      <c r="C41" s="102"/>
      <c r="D41" s="102"/>
      <c r="E41" s="84" t="e">
        <f>SUM(E42:E48)</f>
        <v>#DIV/0!</v>
      </c>
      <c r="F41" s="84" t="e">
        <f>SUM(F42:F48)</f>
        <v>#DIV/0!</v>
      </c>
      <c r="G41" s="113">
        <f>SUM(G42:G48)</f>
        <v>-5.4</v>
      </c>
      <c r="H41" s="114"/>
      <c r="AC41" s="1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ht="11.25">
      <c r="A42" s="85"/>
      <c r="B42" s="80" t="s">
        <v>54</v>
      </c>
      <c r="C42" s="80"/>
      <c r="D42" s="80"/>
      <c r="E42" s="83">
        <f>-SUM(AJ7:AJ33)</f>
        <v>0</v>
      </c>
      <c r="F42" s="83">
        <f>-SUM(AK6:AK33)</f>
        <v>0</v>
      </c>
      <c r="G42" s="107">
        <f t="shared" si="30"/>
        <v>0</v>
      </c>
      <c r="H42" s="10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 ht="11.25">
      <c r="A43" s="85"/>
      <c r="B43" s="106" t="s">
        <v>55</v>
      </c>
      <c r="C43" s="106"/>
      <c r="D43" s="106"/>
      <c r="E43" s="83">
        <f>-SUM(AL7:AL33)</f>
        <v>0</v>
      </c>
      <c r="F43" s="83">
        <f>-SUM(AM7:AM33)</f>
        <v>0</v>
      </c>
      <c r="G43" s="107">
        <f t="shared" si="30"/>
        <v>0</v>
      </c>
      <c r="H43" s="10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 ht="11.25">
      <c r="A44" s="85"/>
      <c r="B44" s="106" t="s">
        <v>56</v>
      </c>
      <c r="C44" s="106"/>
      <c r="D44" s="106"/>
      <c r="E44" s="83">
        <f>-SUM(AN7:AN33)</f>
        <v>0</v>
      </c>
      <c r="F44" s="83">
        <f>-SUM(AO7:AO33)</f>
        <v>0</v>
      </c>
      <c r="G44" s="107">
        <f>SUM(E44:F44)</f>
        <v>0</v>
      </c>
      <c r="H44" s="10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1.25">
      <c r="A45" s="85"/>
      <c r="B45" s="106" t="s">
        <v>57</v>
      </c>
      <c r="C45" s="106"/>
      <c r="D45" s="106"/>
      <c r="E45" s="83">
        <f>-SUM(AP7:AP33)</f>
        <v>0</v>
      </c>
      <c r="F45" s="83">
        <f>-SUM(AQ7:AQ33)</f>
        <v>0</v>
      </c>
      <c r="G45" s="107">
        <f>SUM(E45:F45)</f>
        <v>0</v>
      </c>
      <c r="H45" s="10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11.25">
      <c r="A46" s="85"/>
      <c r="B46" s="80" t="s">
        <v>58</v>
      </c>
      <c r="C46" s="80"/>
      <c r="D46" s="80"/>
      <c r="E46" s="83">
        <f>-SUM(AR7:AR33)</f>
        <v>0</v>
      </c>
      <c r="F46" s="83">
        <f>-SUM(AS7:AS33)</f>
        <v>0</v>
      </c>
      <c r="G46" s="107">
        <f>SUM(E46:F46)</f>
        <v>0</v>
      </c>
      <c r="H46" s="10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11.25">
      <c r="A47" s="85"/>
      <c r="B47" s="80" t="s">
        <v>59</v>
      </c>
      <c r="C47" s="80"/>
      <c r="D47" s="80"/>
      <c r="E47" s="83">
        <f>-SUM(AT7:AT33)</f>
        <v>0</v>
      </c>
      <c r="F47" s="83">
        <f>-SUM(AU7:AU33)</f>
        <v>0</v>
      </c>
      <c r="G47" s="107">
        <f>SUM(E47:F47)</f>
        <v>0</v>
      </c>
      <c r="H47" s="10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 ht="11.25">
      <c r="A48" s="85"/>
      <c r="B48" s="106" t="s">
        <v>60</v>
      </c>
      <c r="C48" s="106"/>
      <c r="D48" s="106"/>
      <c r="E48" s="86" t="e">
        <f>(E37*G48)/G37</f>
        <v>#DIV/0!</v>
      </c>
      <c r="F48" s="81" t="e">
        <f>(F37*G48)/G37</f>
        <v>#DIV/0!</v>
      </c>
      <c r="G48" s="115">
        <v>-5.4</v>
      </c>
      <c r="H48" s="116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s="2" customFormat="1" ht="12.75" customHeight="1">
      <c r="A49" s="101" t="s">
        <v>61</v>
      </c>
      <c r="B49" s="102"/>
      <c r="C49" s="102"/>
      <c r="D49" s="102"/>
      <c r="E49" s="87" t="e">
        <f>(E41*G49)/G41</f>
        <v>#DIV/0!</v>
      </c>
      <c r="F49" s="87" t="e">
        <f>(F41*G49)/G41</f>
        <v>#DIV/0!</v>
      </c>
      <c r="G49" s="121">
        <f>IF($U$35&lt;(-1),$U$35,0)</f>
        <v>0</v>
      </c>
      <c r="H49" s="122"/>
      <c r="AC49" s="1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</row>
    <row r="50" spans="1:56" s="2" customFormat="1" ht="11.25">
      <c r="A50" s="123" t="s">
        <v>62</v>
      </c>
      <c r="B50" s="124"/>
      <c r="C50" s="124"/>
      <c r="D50" s="124"/>
      <c r="E50" s="82">
        <f>IF(E37&gt;20000,(E37+E38+E39+E40+E41+E49),0)</f>
        <v>0</v>
      </c>
      <c r="F50" s="82">
        <f>IF(F37&gt;20000,(F37+F38+F39+F40+F41+F49),0)</f>
        <v>0</v>
      </c>
      <c r="G50" s="125">
        <f>IF(G37&gt;20000,(G37+G38+G39+G40+G41),0)</f>
        <v>0</v>
      </c>
      <c r="H50" s="126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2" thickBot="1">
      <c r="A51" s="117" t="s">
        <v>63</v>
      </c>
      <c r="B51" s="118"/>
      <c r="C51" s="118"/>
      <c r="D51" s="118"/>
      <c r="E51" s="88" t="str">
        <f>IF(E37&gt;20000,(E50*15%),"ISENTO")</f>
        <v>ISENTO</v>
      </c>
      <c r="F51" s="88" t="str">
        <f>IF(F37&gt;20000,(F50*20%),"ISENTO")</f>
        <v>ISENTO</v>
      </c>
      <c r="G51" s="119"/>
      <c r="H51" s="120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5:56" ht="11.25">
      <c r="E52" s="39"/>
      <c r="F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5:56" ht="11.25">
      <c r="E53" s="39"/>
      <c r="F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ht="11.25">
      <c r="A54" s="1" t="s">
        <v>64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40:56" ht="11.25"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5:56" s="2" customFormat="1" ht="11.25">
      <c r="E56" s="89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</row>
    <row r="57" spans="40:56" ht="11.25"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40:56" ht="11.25"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40:56" ht="11.25"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40:56" ht="11.25"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40:56" ht="11.25"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40:56" ht="11.25"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40:56" ht="11.25"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40:56" ht="11.25"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40:56" ht="11.25"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40:56" ht="11.25"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40:56" ht="11.25"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40:56" ht="11.25"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40:56" ht="11.25"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40:56" ht="11.25"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40:56" ht="11.25"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40:56" ht="11.25"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40:56" ht="11.25"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40:56" ht="11.25"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40:56" ht="11.25"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40:56" ht="11.25"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40:56" ht="11.25"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40:56" ht="11.25"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40:56" ht="11.25"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40:56" ht="11.25"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40:56" ht="11.25"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40:56" ht="11.25"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40:56" ht="11.25"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40:56" ht="11.25"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40:56" ht="11.25"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40:56" ht="11.25"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40:56" ht="11.25"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40:56" ht="11.25"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</row>
    <row r="89" spans="40:56" ht="11.25"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</row>
    <row r="90" spans="40:56" ht="11.25"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</row>
    <row r="91" spans="40:56" ht="11.25"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</row>
    <row r="92" spans="40:56" ht="11.25"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</row>
    <row r="93" spans="40:56" ht="11.25"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</row>
    <row r="94" spans="40:56" ht="11.25"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40:56" ht="11.25"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40:56" ht="11.25"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40:56" ht="11.25"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40:56" ht="11.25"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40:56" ht="11.25"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40:56" ht="11.25"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40:56" ht="11.25"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40:56" ht="11.25"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40:56" ht="11.25"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40:56" ht="11.25"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40:56" ht="11.25"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40:56" ht="11.25"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40:56" ht="11.25"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8" spans="40:56" ht="11.25"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</row>
    <row r="109" spans="40:56" ht="11.25"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</row>
    <row r="110" spans="40:56" ht="11.25"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</row>
    <row r="111" spans="40:56" ht="11.25"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</row>
    <row r="112" spans="40:56" ht="11.25"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</row>
    <row r="113" spans="40:56" ht="11.25"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</row>
    <row r="114" spans="40:56" ht="11.25"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</row>
    <row r="115" spans="40:56" ht="11.25"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</row>
    <row r="116" spans="40:56" ht="11.25"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</row>
    <row r="117" spans="40:56" ht="11.25"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</row>
    <row r="118" spans="40:56" ht="11.25"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</row>
    <row r="119" spans="40:56" ht="11.25"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</row>
    <row r="120" spans="40:56" ht="11.25"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</row>
    <row r="121" spans="40:56" ht="11.25"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</row>
    <row r="122" spans="40:56" ht="11.25"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</row>
    <row r="123" spans="40:56" ht="11.25"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40:56" ht="11.25"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</row>
    <row r="125" spans="40:56" ht="11.25"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</row>
    <row r="126" spans="40:56" ht="11.25"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</row>
    <row r="127" spans="40:56" ht="11.25"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</row>
    <row r="128" spans="40:56" ht="11.25"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</row>
    <row r="129" spans="40:56" ht="11.25"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</row>
    <row r="130" spans="40:56" ht="11.25"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</row>
    <row r="131" spans="40:56" ht="11.25"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</row>
    <row r="132" spans="40:56" ht="11.25"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</row>
    <row r="133" spans="40:56" ht="11.25"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</row>
    <row r="134" spans="40:56" ht="11.25"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</row>
    <row r="135" spans="40:56" ht="11.25"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</row>
    <row r="136" spans="40:56" ht="11.25"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40:56" ht="11.25"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</row>
    <row r="138" spans="40:56" ht="11.25"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</row>
    <row r="139" spans="40:56" ht="11.25"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</row>
    <row r="140" spans="40:56" ht="11.25"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</row>
    <row r="141" spans="40:56" ht="11.25"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</row>
    <row r="142" spans="40:56" ht="11.25"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</row>
    <row r="143" spans="40:56" ht="11.25"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</row>
    <row r="144" spans="40:56" ht="11.25"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</row>
    <row r="145" spans="40:56" ht="11.25"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</row>
    <row r="146" spans="40:56" ht="11.25"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</row>
    <row r="147" spans="40:56" ht="11.25"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</row>
    <row r="148" spans="40:56" ht="11.25"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</row>
    <row r="149" spans="40:56" ht="11.25"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</row>
    <row r="150" spans="40:56" ht="11.25"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</row>
    <row r="151" spans="40:56" ht="11.25"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</row>
    <row r="152" spans="40:56" ht="11.25"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</row>
    <row r="153" spans="40:56" ht="11.25"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</row>
    <row r="154" spans="40:56" ht="11.25"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</row>
    <row r="155" spans="40:56" ht="11.25"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</row>
    <row r="156" spans="40:56" ht="11.25"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</row>
    <row r="157" spans="40:56" ht="11.25"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40:56" ht="11.25"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40:56" ht="11.25"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40:56" ht="11.25"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1" spans="40:56" ht="11.25"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</row>
    <row r="162" spans="40:56" ht="11.25"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</row>
    <row r="163" spans="40:56" ht="11.25"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</row>
    <row r="164" spans="40:56" ht="11.25"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</row>
    <row r="165" spans="40:56" ht="11.25"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</row>
    <row r="166" spans="40:56" ht="11.25"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</row>
    <row r="167" spans="40:56" ht="11.25"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</row>
    <row r="168" spans="40:56" ht="11.25"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</row>
    <row r="169" spans="40:56" ht="11.25"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</row>
    <row r="170" spans="40:56" ht="11.25"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</row>
    <row r="171" spans="40:56" ht="11.25"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</row>
    <row r="172" spans="40:56" ht="11.25"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</row>
    <row r="173" spans="40:56" ht="11.25"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</row>
    <row r="174" spans="40:56" ht="11.25"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</row>
    <row r="175" spans="40:56" ht="11.25"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</row>
    <row r="176" spans="40:56" ht="11.25"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</row>
    <row r="177" spans="40:56" ht="11.25"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</row>
    <row r="178" spans="40:56" ht="11.25"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</row>
    <row r="179" spans="40:56" ht="11.25"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</row>
    <row r="180" spans="40:56" ht="11.25"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</row>
    <row r="181" spans="40:56" ht="11.25"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</row>
    <row r="182" spans="40:56" ht="11.25"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</row>
    <row r="183" spans="40:56" ht="11.25"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</row>
    <row r="184" spans="40:56" ht="11.25"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</row>
    <row r="185" spans="40:56" ht="11.25"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</row>
    <row r="186" spans="40:56" ht="11.25"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</row>
    <row r="187" spans="40:56" ht="11.25"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</row>
    <row r="188" spans="40:56" ht="11.25"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</row>
    <row r="189" spans="40:56" ht="11.25"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</row>
    <row r="190" spans="40:56" ht="11.25"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</row>
    <row r="191" spans="40:56" ht="11.25"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</row>
    <row r="192" spans="40:56" ht="11.25"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</row>
    <row r="193" spans="40:56" ht="11.25"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</row>
    <row r="194" spans="40:56" ht="11.25"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</row>
    <row r="195" spans="40:56" ht="11.25"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</row>
    <row r="196" spans="40:56" ht="11.25"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</row>
    <row r="197" spans="40:56" ht="11.25"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</row>
    <row r="198" spans="40:56" ht="11.25"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</row>
    <row r="199" spans="40:56" ht="11.25"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</row>
    <row r="200" spans="40:56" ht="11.25"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</row>
    <row r="201" spans="40:56" ht="11.25"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</row>
    <row r="202" spans="40:56" ht="11.25"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</row>
    <row r="203" spans="40:56" ht="11.25"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</row>
    <row r="204" spans="40:56" ht="11.25"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</row>
    <row r="205" spans="40:56" ht="11.25"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</row>
    <row r="206" spans="40:56" ht="11.25"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</row>
    <row r="207" spans="40:56" ht="11.25"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</row>
    <row r="208" spans="40:56" ht="11.25"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</row>
    <row r="209" spans="40:56" ht="11.25"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</row>
    <row r="210" spans="40:56" ht="11.25"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</row>
    <row r="211" spans="40:56" ht="11.25"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</row>
    <row r="212" spans="40:56" ht="11.25"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</row>
    <row r="213" spans="40:56" ht="11.25"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</row>
    <row r="214" spans="40:56" ht="11.25"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</row>
    <row r="215" spans="40:56" ht="11.25"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</row>
    <row r="216" spans="40:56" ht="11.25"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</row>
    <row r="217" spans="40:56" ht="11.25"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</row>
    <row r="218" spans="40:56" ht="11.25"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</row>
    <row r="219" spans="40:56" ht="11.25"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</row>
    <row r="220" spans="40:56" ht="11.25"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</row>
    <row r="221" spans="40:56" ht="11.25"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</row>
    <row r="222" spans="40:56" ht="11.25"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</row>
    <row r="223" spans="40:56" ht="11.25"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</row>
    <row r="224" spans="40:56" ht="11.25"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</row>
    <row r="225" spans="40:56" ht="11.25"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</row>
    <row r="226" spans="40:56" ht="11.25"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</row>
    <row r="227" spans="40:56" ht="11.25"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</row>
    <row r="228" spans="40:56" ht="11.25"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</row>
    <row r="229" spans="40:56" ht="11.25"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</row>
    <row r="230" spans="40:56" ht="11.25"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</row>
    <row r="231" spans="40:56" ht="11.25"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</row>
    <row r="232" spans="40:56" ht="11.25"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</row>
    <row r="233" spans="40:56" ht="11.25"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</row>
    <row r="234" spans="40:56" ht="11.25"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</row>
    <row r="235" spans="40:56" ht="11.25"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</row>
    <row r="236" spans="40:56" ht="11.25"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</row>
    <row r="237" spans="40:56" ht="11.25"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</row>
    <row r="238" spans="40:56" ht="11.25"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</row>
    <row r="239" spans="40:56" ht="11.25"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</row>
    <row r="240" spans="40:56" ht="11.25"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</row>
    <row r="241" spans="40:56" ht="11.25"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</row>
    <row r="242" spans="40:56" ht="11.25"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</row>
    <row r="243" spans="40:56" ht="11.25"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</row>
    <row r="244" spans="40:56" ht="11.25"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</row>
    <row r="245" spans="40:56" ht="11.25"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</row>
    <row r="246" spans="40:56" ht="11.25"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</row>
    <row r="247" spans="40:56" ht="11.25"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</row>
    <row r="248" spans="40:56" ht="11.25"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</row>
    <row r="249" spans="40:56" ht="11.25"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</row>
    <row r="250" spans="40:56" ht="11.25"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</row>
    <row r="251" spans="40:56" ht="11.25"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</row>
    <row r="252" spans="40:56" ht="11.25"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</row>
    <row r="253" spans="40:56" ht="11.25"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</row>
    <row r="254" spans="40:56" ht="11.25"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</row>
    <row r="255" spans="40:56" ht="11.25"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</row>
    <row r="256" spans="40:56" ht="11.25"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</row>
    <row r="257" spans="40:56" ht="11.25"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</row>
    <row r="258" spans="40:56" ht="11.25"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</row>
    <row r="259" spans="40:56" ht="11.25"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</row>
    <row r="260" spans="40:56" ht="11.25"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</row>
    <row r="261" spans="40:56" ht="11.25"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</row>
    <row r="262" spans="40:56" ht="11.25"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</row>
    <row r="263" spans="40:56" ht="11.25"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</row>
    <row r="264" spans="40:56" ht="11.25"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</row>
    <row r="265" spans="40:56" ht="11.25"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</row>
    <row r="266" spans="40:56" ht="11.25"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</row>
    <row r="267" spans="40:56" ht="11.25"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</row>
    <row r="268" spans="40:56" ht="11.25"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</row>
    <row r="269" spans="40:56" ht="11.25"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</row>
    <row r="270" spans="40:56" ht="11.25"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</row>
    <row r="271" spans="40:56" ht="11.25"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</row>
    <row r="272" spans="40:56" ht="11.25"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</row>
    <row r="273" spans="40:56" ht="11.25"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</row>
    <row r="274" spans="40:56" ht="11.25"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</row>
    <row r="275" spans="40:56" ht="11.25"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</row>
    <row r="276" spans="40:56" ht="11.25"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</row>
    <row r="277" spans="40:56" ht="11.25"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</row>
    <row r="278" spans="40:56" ht="11.25"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</row>
    <row r="279" spans="40:56" ht="11.25"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</row>
    <row r="280" spans="40:56" ht="11.25"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</row>
    <row r="281" spans="40:56" ht="11.25"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</row>
    <row r="282" spans="40:56" ht="11.25"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</row>
    <row r="283" spans="40:56" ht="11.25"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</row>
    <row r="284" spans="40:56" ht="11.25"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</row>
    <row r="285" spans="40:56" ht="11.25"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</row>
    <row r="286" spans="40:56" ht="11.25"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</row>
    <row r="287" spans="40:56" ht="11.25"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</row>
    <row r="288" spans="40:56" ht="11.25"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</row>
    <row r="289" spans="40:56" ht="11.25"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</row>
    <row r="290" spans="40:56" ht="11.25"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</row>
    <row r="291" spans="40:56" ht="11.25"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</row>
    <row r="292" spans="40:56" ht="11.25"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</row>
    <row r="293" spans="40:56" ht="11.25"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</row>
    <row r="294" spans="40:56" ht="11.25"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</row>
    <row r="295" spans="40:56" ht="11.25"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</row>
    <row r="296" spans="40:56" ht="11.25"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</row>
    <row r="297" spans="40:56" ht="11.25"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</row>
    <row r="298" spans="40:56" ht="11.25"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</row>
    <row r="299" spans="40:56" ht="11.25"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</row>
    <row r="300" spans="40:56" ht="11.25"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</row>
    <row r="301" spans="40:56" ht="11.25"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</row>
    <row r="302" spans="40:56" ht="11.25"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</row>
    <row r="303" spans="40:56" ht="11.25"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</row>
    <row r="304" spans="40:56" ht="11.25"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</row>
    <row r="305" spans="40:56" ht="11.25"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</row>
    <row r="306" spans="40:56" ht="11.25"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</row>
    <row r="307" spans="40:56" ht="11.25"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</row>
    <row r="308" spans="40:56" ht="11.25"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</row>
    <row r="309" spans="40:56" ht="11.25"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</row>
    <row r="310" spans="40:56" ht="11.25"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</row>
    <row r="311" spans="40:56" ht="11.25"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</row>
    <row r="312" spans="40:56" ht="11.25"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</row>
    <row r="313" spans="40:56" ht="11.25"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</row>
    <row r="314" spans="40:56" ht="11.25"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</row>
    <row r="315" spans="40:56" ht="11.25"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</row>
    <row r="316" spans="40:56" ht="11.25"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</row>
    <row r="317" spans="40:56" ht="11.25"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</row>
    <row r="318" spans="40:56" ht="11.25"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</row>
    <row r="319" spans="40:56" ht="11.25"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</row>
    <row r="320" spans="40:56" ht="11.25"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</row>
    <row r="321" spans="40:56" ht="11.25"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</row>
    <row r="322" spans="40:56" ht="11.25"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</row>
    <row r="323" spans="40:56" ht="11.25"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</row>
    <row r="324" spans="40:56" ht="11.25"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</row>
    <row r="325" spans="40:56" ht="11.25"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</row>
    <row r="326" spans="40:56" ht="11.25"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</row>
    <row r="327" spans="40:56" ht="11.25"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</row>
    <row r="328" spans="40:56" ht="11.25"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</row>
    <row r="329" spans="40:56" ht="11.25"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</row>
    <row r="330" spans="40:56" ht="11.25"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</row>
    <row r="331" spans="40:56" ht="11.25"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</row>
    <row r="332" spans="40:56" ht="11.25"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</row>
    <row r="333" spans="40:56" ht="11.25"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</row>
    <row r="334" spans="40:56" ht="11.25"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</row>
    <row r="335" spans="40:56" ht="11.25"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</row>
    <row r="336" spans="40:56" ht="11.25"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</row>
    <row r="337" spans="40:56" ht="11.25"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</row>
    <row r="338" spans="40:56" ht="11.25"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</row>
    <row r="339" spans="40:56" ht="11.25"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40:56" ht="11.25"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</row>
    <row r="341" spans="40:56" ht="11.25"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</row>
    <row r="342" spans="40:56" ht="11.25"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</row>
    <row r="343" spans="40:56" ht="11.25"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40:56" ht="11.25"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</row>
    <row r="345" spans="40:56" ht="11.25"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</row>
    <row r="346" spans="40:56" ht="11.25"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</row>
    <row r="347" spans="40:56" ht="11.25"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</row>
    <row r="348" spans="40:56" ht="11.25"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</row>
    <row r="349" spans="40:56" ht="11.25"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40:56" ht="11.25"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</row>
    <row r="351" spans="40:56" ht="11.25"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40:56" ht="11.25"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</row>
    <row r="353" spans="40:56" ht="11.25"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</row>
    <row r="354" spans="40:56" ht="11.25"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</row>
    <row r="355" spans="40:56" ht="11.25"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</row>
    <row r="356" spans="40:56" ht="11.25"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</row>
    <row r="357" spans="40:56" ht="11.25"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</row>
    <row r="358" spans="40:56" ht="11.25"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</row>
    <row r="359" spans="40:56" ht="11.25"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</row>
    <row r="360" spans="40:56" ht="11.25"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</row>
    <row r="361" spans="40:56" ht="11.25"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</row>
    <row r="362" spans="40:56" ht="11.25"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</row>
    <row r="363" spans="40:56" ht="11.25"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</row>
    <row r="364" spans="40:56" ht="11.25"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</row>
    <row r="365" spans="40:56" ht="11.25"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</row>
    <row r="366" spans="40:56" ht="11.25"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</row>
    <row r="367" spans="40:56" ht="11.25"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</row>
    <row r="368" spans="40:56" ht="11.25"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</row>
    <row r="369" spans="40:56" ht="11.25"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</row>
    <row r="370" spans="40:56" ht="11.25"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</row>
    <row r="371" spans="40:56" ht="11.25"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</row>
    <row r="372" spans="40:56" ht="11.25"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</row>
    <row r="373" spans="40:56" ht="11.25"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</row>
    <row r="374" spans="40:56" ht="11.25"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</row>
    <row r="375" spans="40:56" ht="11.25"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</row>
  </sheetData>
  <sheetProtection selectLockedCells="1"/>
  <mergeCells count="43">
    <mergeCell ref="A51:D51"/>
    <mergeCell ref="G51:H51"/>
    <mergeCell ref="A49:D49"/>
    <mergeCell ref="G49:H49"/>
    <mergeCell ref="A50:D50"/>
    <mergeCell ref="G50:H50"/>
    <mergeCell ref="G46:H46"/>
    <mergeCell ref="G47:H47"/>
    <mergeCell ref="B48:D48"/>
    <mergeCell ref="G48:H48"/>
    <mergeCell ref="B44:D44"/>
    <mergeCell ref="G44:H44"/>
    <mergeCell ref="B45:D45"/>
    <mergeCell ref="G45:H45"/>
    <mergeCell ref="A41:D41"/>
    <mergeCell ref="G41:H41"/>
    <mergeCell ref="G42:H42"/>
    <mergeCell ref="B43:D43"/>
    <mergeCell ref="G43:H43"/>
    <mergeCell ref="A39:D39"/>
    <mergeCell ref="G39:H39"/>
    <mergeCell ref="A40:D40"/>
    <mergeCell ref="G40:H40"/>
    <mergeCell ref="A37:D37"/>
    <mergeCell ref="G37:H37"/>
    <mergeCell ref="A38:D38"/>
    <mergeCell ref="G38:H38"/>
    <mergeCell ref="AR5:AS5"/>
    <mergeCell ref="AT5:AU5"/>
    <mergeCell ref="A36:D36"/>
    <mergeCell ref="G36:H36"/>
    <mergeCell ref="AJ5:AK5"/>
    <mergeCell ref="AL5:AM5"/>
    <mergeCell ref="B3:C3"/>
    <mergeCell ref="B5:C5"/>
    <mergeCell ref="D5:J5"/>
    <mergeCell ref="M5:T5"/>
    <mergeCell ref="AN5:AO5"/>
    <mergeCell ref="AP5:AQ5"/>
    <mergeCell ref="V5:Y5"/>
    <mergeCell ref="AA5:AB5"/>
    <mergeCell ref="AE5:AG5"/>
    <mergeCell ref="AH5:AI5"/>
  </mergeCells>
  <printOptions/>
  <pageMargins left="0.13" right="0.5" top="0.31" bottom="0.33" header="0.25" footer="0.25"/>
  <pageSetup blackAndWhite="1" orientation="landscape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57421875" style="1" customWidth="1"/>
    <col min="4" max="4" width="6.140625" style="1" bestFit="1" customWidth="1"/>
    <col min="5" max="5" width="9.57421875" style="1" bestFit="1" customWidth="1"/>
    <col min="6" max="6" width="9.00390625" style="1" bestFit="1" customWidth="1"/>
    <col min="7" max="7" width="6.57421875" style="1" customWidth="1"/>
    <col min="8" max="8" width="5.140625" style="1" bestFit="1" customWidth="1"/>
    <col min="9" max="9" width="5.57421875" style="1" bestFit="1" customWidth="1"/>
    <col min="10" max="10" width="9.00390625" style="1" bestFit="1" customWidth="1"/>
    <col min="11" max="11" width="6.7109375" style="2" bestFit="1" customWidth="1"/>
    <col min="12" max="12" width="3.421875" style="1" bestFit="1" customWidth="1"/>
    <col min="13" max="13" width="6.140625" style="1" bestFit="1" customWidth="1"/>
    <col min="14" max="14" width="6.00390625" style="1" bestFit="1" customWidth="1"/>
    <col min="15" max="15" width="9.00390625" style="1" customWidth="1"/>
    <col min="16" max="16" width="8.140625" style="1" customWidth="1"/>
    <col min="17" max="17" width="6.8515625" style="1" bestFit="1" customWidth="1"/>
    <col min="18" max="18" width="5.140625" style="1" bestFit="1" customWidth="1"/>
    <col min="19" max="19" width="5.57421875" style="1" bestFit="1" customWidth="1"/>
    <col min="20" max="20" width="9.00390625" style="1" bestFit="1" customWidth="1"/>
    <col min="21" max="21" width="5.7109375" style="1" bestFit="1" customWidth="1"/>
    <col min="22" max="22" width="8.7109375" style="1" bestFit="1" customWidth="1"/>
    <col min="23" max="23" width="4.421875" style="1" bestFit="1" customWidth="1"/>
    <col min="24" max="24" width="5.140625" style="1" bestFit="1" customWidth="1"/>
    <col min="25" max="25" width="6.7109375" style="1" customWidth="1"/>
    <col min="26" max="26" width="5.00390625" style="1" customWidth="1"/>
    <col min="27" max="28" width="2.00390625" style="1" bestFit="1" customWidth="1"/>
    <col min="29" max="29" width="4.140625" style="1" customWidth="1"/>
    <col min="30" max="31" width="9.140625" style="1" customWidth="1"/>
    <col min="32" max="32" width="9.8515625" style="1" customWidth="1"/>
    <col min="33" max="33" width="9.140625" style="1" customWidth="1"/>
    <col min="34" max="34" width="10.421875" style="1" bestFit="1" customWidth="1"/>
    <col min="35" max="35" width="9.140625" style="1" customWidth="1"/>
    <col min="36" max="36" width="10.421875" style="1" bestFit="1" customWidth="1"/>
    <col min="37" max="37" width="9.00390625" style="1" bestFit="1" customWidth="1"/>
    <col min="38" max="38" width="10.28125" style="1" bestFit="1" customWidth="1"/>
    <col min="39" max="39" width="8.8515625" style="1" bestFit="1" customWidth="1"/>
    <col min="40" max="16384" width="9.140625" style="1" customWidth="1"/>
  </cols>
  <sheetData>
    <row r="1" ht="11.25">
      <c r="A1" s="1" t="s">
        <v>77</v>
      </c>
    </row>
    <row r="2" ht="6.75" customHeight="1"/>
    <row r="3" spans="1:20" ht="11.25">
      <c r="A3" s="3" t="s">
        <v>0</v>
      </c>
      <c r="B3" s="93" t="s">
        <v>79</v>
      </c>
      <c r="C3" s="93"/>
      <c r="J3" s="4" t="s">
        <v>1</v>
      </c>
      <c r="T3" s="4" t="s">
        <v>1</v>
      </c>
    </row>
    <row r="4" ht="11.25" customHeight="1" thickBot="1"/>
    <row r="5" spans="1:47" s="3" customFormat="1" ht="12.75" customHeight="1" thickBot="1">
      <c r="A5" s="5" t="s">
        <v>2</v>
      </c>
      <c r="B5" s="94" t="s">
        <v>3</v>
      </c>
      <c r="C5" s="95"/>
      <c r="D5" s="96" t="s">
        <v>4</v>
      </c>
      <c r="E5" s="97"/>
      <c r="F5" s="97"/>
      <c r="G5" s="97"/>
      <c r="H5" s="97"/>
      <c r="I5" s="97"/>
      <c r="J5" s="97"/>
      <c r="K5" s="6" t="s">
        <v>5</v>
      </c>
      <c r="L5" s="7" t="s">
        <v>2</v>
      </c>
      <c r="M5" s="98" t="s">
        <v>6</v>
      </c>
      <c r="N5" s="99"/>
      <c r="O5" s="99"/>
      <c r="P5" s="99"/>
      <c r="Q5" s="99"/>
      <c r="R5" s="99"/>
      <c r="S5" s="99"/>
      <c r="T5" s="95"/>
      <c r="U5" s="8" t="s">
        <v>7</v>
      </c>
      <c r="V5" s="97" t="s">
        <v>8</v>
      </c>
      <c r="W5" s="97"/>
      <c r="X5" s="97"/>
      <c r="Y5" s="97"/>
      <c r="Z5" s="7" t="s">
        <v>9</v>
      </c>
      <c r="AA5" s="94" t="s">
        <v>10</v>
      </c>
      <c r="AB5" s="95"/>
      <c r="AC5" s="1"/>
      <c r="AD5" s="90"/>
      <c r="AE5" s="100" t="s">
        <v>11</v>
      </c>
      <c r="AF5" s="100"/>
      <c r="AG5" s="100"/>
      <c r="AH5" s="100" t="s">
        <v>12</v>
      </c>
      <c r="AI5" s="100"/>
      <c r="AJ5" s="100" t="s">
        <v>13</v>
      </c>
      <c r="AK5" s="100"/>
      <c r="AL5" s="100" t="s">
        <v>14</v>
      </c>
      <c r="AM5" s="100"/>
      <c r="AN5" s="100" t="s">
        <v>15</v>
      </c>
      <c r="AO5" s="100"/>
      <c r="AP5" s="100" t="s">
        <v>16</v>
      </c>
      <c r="AQ5" s="100"/>
      <c r="AR5" s="100" t="s">
        <v>17</v>
      </c>
      <c r="AS5" s="100"/>
      <c r="AT5" s="100" t="s">
        <v>18</v>
      </c>
      <c r="AU5" s="100"/>
    </row>
    <row r="6" spans="1:47" s="3" customFormat="1" ht="12.75" thickBot="1" thickTop="1">
      <c r="A6" s="10" t="s">
        <v>19</v>
      </c>
      <c r="B6" s="11" t="s">
        <v>5</v>
      </c>
      <c r="C6" s="12" t="s">
        <v>20</v>
      </c>
      <c r="D6" s="11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4" t="s">
        <v>27</v>
      </c>
      <c r="K6" s="15" t="s">
        <v>3</v>
      </c>
      <c r="L6" s="16" t="s">
        <v>28</v>
      </c>
      <c r="M6" s="17" t="s">
        <v>21</v>
      </c>
      <c r="N6" s="13" t="s">
        <v>22</v>
      </c>
      <c r="O6" s="13" t="s">
        <v>29</v>
      </c>
      <c r="P6" s="13" t="s">
        <v>30</v>
      </c>
      <c r="Q6" s="13" t="s">
        <v>24</v>
      </c>
      <c r="R6" s="13" t="s">
        <v>25</v>
      </c>
      <c r="S6" s="13" t="s">
        <v>26</v>
      </c>
      <c r="T6" s="12" t="s">
        <v>31</v>
      </c>
      <c r="U6" s="18" t="s">
        <v>32</v>
      </c>
      <c r="V6" s="17" t="s">
        <v>33</v>
      </c>
      <c r="W6" s="13" t="s">
        <v>34</v>
      </c>
      <c r="X6" s="13" t="s">
        <v>35</v>
      </c>
      <c r="Y6" s="14" t="s">
        <v>36</v>
      </c>
      <c r="Z6" s="16" t="s">
        <v>37</v>
      </c>
      <c r="AA6" s="11" t="s">
        <v>38</v>
      </c>
      <c r="AB6" s="12" t="s">
        <v>19</v>
      </c>
      <c r="AC6" s="1"/>
      <c r="AD6" s="9" t="s">
        <v>39</v>
      </c>
      <c r="AE6" s="9" t="s">
        <v>40</v>
      </c>
      <c r="AF6" s="9" t="s">
        <v>41</v>
      </c>
      <c r="AG6" s="9" t="s">
        <v>42</v>
      </c>
      <c r="AH6" s="9" t="s">
        <v>41</v>
      </c>
      <c r="AI6" s="9" t="s">
        <v>42</v>
      </c>
      <c r="AJ6" s="9" t="s">
        <v>41</v>
      </c>
      <c r="AK6" s="9" t="s">
        <v>42</v>
      </c>
      <c r="AL6" s="9" t="s">
        <v>41</v>
      </c>
      <c r="AM6" s="9" t="s">
        <v>42</v>
      </c>
      <c r="AN6" s="9" t="s">
        <v>41</v>
      </c>
      <c r="AO6" s="9" t="s">
        <v>42</v>
      </c>
      <c r="AP6" s="9" t="s">
        <v>41</v>
      </c>
      <c r="AQ6" s="9" t="s">
        <v>42</v>
      </c>
      <c r="AR6" s="9" t="s">
        <v>41</v>
      </c>
      <c r="AS6" s="9" t="s">
        <v>42</v>
      </c>
      <c r="AT6" s="9" t="s">
        <v>41</v>
      </c>
      <c r="AU6" s="9" t="s">
        <v>42</v>
      </c>
    </row>
    <row r="7" spans="1:56" ht="11.25">
      <c r="A7" s="19">
        <v>14</v>
      </c>
      <c r="B7" s="20" t="s">
        <v>43</v>
      </c>
      <c r="C7" s="21" t="s">
        <v>44</v>
      </c>
      <c r="D7" s="20">
        <v>100</v>
      </c>
      <c r="E7" s="22">
        <v>93</v>
      </c>
      <c r="F7" s="23">
        <f>E7*D7</f>
        <v>9300</v>
      </c>
      <c r="G7" s="22">
        <v>47.53</v>
      </c>
      <c r="H7" s="22">
        <v>1.2</v>
      </c>
      <c r="I7" s="22">
        <v>0.35</v>
      </c>
      <c r="J7" s="24">
        <f>SUM(F7:I7)</f>
        <v>9349.080000000002</v>
      </c>
      <c r="K7" s="25" t="str">
        <f>IF(B7=0," ",B7)</f>
        <v>VALE3</v>
      </c>
      <c r="L7" s="26">
        <v>14</v>
      </c>
      <c r="M7" s="27">
        <v>100</v>
      </c>
      <c r="N7" s="28">
        <v>97.93</v>
      </c>
      <c r="O7" s="29">
        <f>IF(W7&gt;0,(N7*M7),0)</f>
        <v>0</v>
      </c>
      <c r="P7" s="29">
        <f>IF(W7=0,(M7*N7),0)</f>
        <v>9793</v>
      </c>
      <c r="Q7" s="22">
        <v>48.71</v>
      </c>
      <c r="R7" s="22">
        <v>1.26</v>
      </c>
      <c r="S7" s="22">
        <v>0.37</v>
      </c>
      <c r="T7" s="30">
        <f>AD7-Q7-R7-S7</f>
        <v>9742.66</v>
      </c>
      <c r="U7" s="31">
        <f>IF(W7=0,(P7*1%),(O7*0.005%))</f>
        <v>97.93</v>
      </c>
      <c r="V7" s="32">
        <f aca="true" t="shared" si="0" ref="V7:V33">IF(L7=0,0,(T7-J7))</f>
        <v>393.5799999999981</v>
      </c>
      <c r="W7" s="33">
        <f>IF(L7=0," ",L7-A7)</f>
        <v>0</v>
      </c>
      <c r="X7" s="34">
        <f>IF(F7=0,0,((V7/F7)*100))</f>
        <v>4.232043010752668</v>
      </c>
      <c r="Y7" s="35">
        <f>IF(A7=0,0,IF(W7=0,X7*30,(X7/W7)*30))</f>
        <v>126.96129032258004</v>
      </c>
      <c r="Z7" s="36" t="str">
        <f>IF(W7=0,"SIM"," ")</f>
        <v>SIM</v>
      </c>
      <c r="AA7" s="20" t="s">
        <v>45</v>
      </c>
      <c r="AB7" s="37" t="s">
        <v>45</v>
      </c>
      <c r="AD7" s="38">
        <f>O7+P7</f>
        <v>9793</v>
      </c>
      <c r="AE7" s="38">
        <f>IF(V7&lt;0,V7,0)</f>
        <v>0</v>
      </c>
      <c r="AF7" s="39">
        <f>IF(W7&gt;0,AE7,0)</f>
        <v>0</v>
      </c>
      <c r="AG7" s="39">
        <f>IF(W7=0,AE7,0)</f>
        <v>0</v>
      </c>
      <c r="AH7" s="39">
        <f>IF(W7&gt;0,F7,0)</f>
        <v>0</v>
      </c>
      <c r="AI7" s="39">
        <f>IF(W7=0,F7,0)</f>
        <v>9300</v>
      </c>
      <c r="AJ7" s="39">
        <f>IF(W7&gt;0,G7,0)</f>
        <v>0</v>
      </c>
      <c r="AK7" s="39">
        <f>IF(W7=0,G7,0)</f>
        <v>47.53</v>
      </c>
      <c r="AL7" s="39">
        <f>IF(W7&gt;0,Q7,0)</f>
        <v>0</v>
      </c>
      <c r="AM7" s="39">
        <f>IF(W7=0,Q7,0)</f>
        <v>48.71</v>
      </c>
      <c r="AN7" s="39">
        <f>IF(W7&gt;0,H7,0)</f>
        <v>0</v>
      </c>
      <c r="AO7" s="39">
        <f>IF(W7=0,H7,0)</f>
        <v>1.2</v>
      </c>
      <c r="AP7" s="39">
        <f>IF(W7&gt;0,R7,0)</f>
        <v>0</v>
      </c>
      <c r="AQ7" s="39">
        <f>IF(W7=0,R7,0)</f>
        <v>1.26</v>
      </c>
      <c r="AR7" s="39">
        <f>IF(W7&gt;0,I7,0)</f>
        <v>0</v>
      </c>
      <c r="AS7" s="39">
        <f>IF(W7=0,I7,0)</f>
        <v>0.35</v>
      </c>
      <c r="AT7" s="39">
        <f>IF(W7&gt;0,S7,0)</f>
        <v>0</v>
      </c>
      <c r="AU7" s="39">
        <f>IF(W7=0,S7,0)</f>
        <v>0.37</v>
      </c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1.25">
      <c r="A8" s="40">
        <v>29</v>
      </c>
      <c r="B8" s="41" t="s">
        <v>46</v>
      </c>
      <c r="C8" s="42" t="s">
        <v>47</v>
      </c>
      <c r="D8" s="41">
        <v>115</v>
      </c>
      <c r="E8" s="43">
        <v>51.04</v>
      </c>
      <c r="F8" s="23">
        <f>E8*D8</f>
        <v>5869.599999999999</v>
      </c>
      <c r="G8" s="22">
        <v>54.55</v>
      </c>
      <c r="H8" s="22">
        <v>1.58</v>
      </c>
      <c r="I8" s="22">
        <v>0.46</v>
      </c>
      <c r="J8" s="24">
        <f aca="true" t="shared" si="1" ref="J8:J32">SUM(F8:I8)</f>
        <v>5926.19</v>
      </c>
      <c r="K8" s="25" t="str">
        <f aca="true" t="shared" si="2" ref="K8:K33">IF(B8=0," ",B8)</f>
        <v>BBAS3</v>
      </c>
      <c r="L8" s="44">
        <v>30</v>
      </c>
      <c r="M8" s="45">
        <v>115</v>
      </c>
      <c r="N8" s="46">
        <v>55.9</v>
      </c>
      <c r="O8" s="29">
        <f aca="true" t="shared" si="3" ref="O8:O33">IF(W8&gt;0,(N8*M8),0)</f>
        <v>6428.5</v>
      </c>
      <c r="P8" s="29">
        <f aca="true" t="shared" si="4" ref="P8:P33">IF(W8=0,(M8*N8),0)</f>
        <v>0</v>
      </c>
      <c r="Q8" s="43">
        <v>53.16</v>
      </c>
      <c r="R8" s="43">
        <v>1.5</v>
      </c>
      <c r="S8" s="43">
        <v>0.44</v>
      </c>
      <c r="T8" s="30">
        <f aca="true" t="shared" si="5" ref="T8:T33">AD8-Q8-R8-S8</f>
        <v>6373.400000000001</v>
      </c>
      <c r="U8" s="31">
        <f aca="true" t="shared" si="6" ref="U8:U33">IF(W8=0,(P8*1%),(O8*0.005%))</f>
        <v>0.321425</v>
      </c>
      <c r="V8" s="47">
        <f t="shared" si="0"/>
        <v>447.21000000000095</v>
      </c>
      <c r="W8" s="48">
        <f>IF(L8=0," ",L8-A8)</f>
        <v>1</v>
      </c>
      <c r="X8" s="49">
        <f>IF(F8=0,0,((V8/F8)*100))</f>
        <v>7.619088183181153</v>
      </c>
      <c r="Y8" s="50">
        <f>IF(A8=0,0,IF(W8=0,X8*30,(X8/W8)*30))</f>
        <v>228.5726454954346</v>
      </c>
      <c r="Z8" s="51" t="str">
        <f aca="true" t="shared" si="7" ref="Z8:Z33">IF(W8=0,"SIM"," ")</f>
        <v> </v>
      </c>
      <c r="AA8" s="41" t="s">
        <v>45</v>
      </c>
      <c r="AB8" s="52" t="s">
        <v>45</v>
      </c>
      <c r="AD8" s="38">
        <f aca="true" t="shared" si="8" ref="AD8:AD33">O8+P8</f>
        <v>6428.5</v>
      </c>
      <c r="AE8" s="38">
        <f aca="true" t="shared" si="9" ref="AE8:AE33">IF(V8&lt;0,V8,0)</f>
        <v>0</v>
      </c>
      <c r="AF8" s="39">
        <f aca="true" t="shared" si="10" ref="AF8:AF33">IF(W8&gt;0,AE8,0)</f>
        <v>0</v>
      </c>
      <c r="AG8" s="39">
        <f aca="true" t="shared" si="11" ref="AG8:AG33">IF(W8=0,AE8,0)</f>
        <v>0</v>
      </c>
      <c r="AH8" s="39">
        <f>IF(W8&gt;0,F8,0)</f>
        <v>5869.599999999999</v>
      </c>
      <c r="AI8" s="39">
        <f>IF(W8=0,F8,0)</f>
        <v>0</v>
      </c>
      <c r="AJ8" s="39">
        <f aca="true" t="shared" si="12" ref="AJ8:AJ33">IF(W8&gt;0,G8,0)</f>
        <v>54.55</v>
      </c>
      <c r="AK8" s="39">
        <f aca="true" t="shared" si="13" ref="AK8:AK33">IF(W8=0,G8,0)</f>
        <v>0</v>
      </c>
      <c r="AL8" s="39">
        <f aca="true" t="shared" si="14" ref="AL8:AL33">IF(W8&gt;0,Q8,0)</f>
        <v>53.16</v>
      </c>
      <c r="AM8" s="39">
        <f aca="true" t="shared" si="15" ref="AM8:AM33">IF(W8=0,Q8,0)</f>
        <v>0</v>
      </c>
      <c r="AN8" s="39">
        <f aca="true" t="shared" si="16" ref="AN8:AN33">IF(W8&gt;0,H8,0)</f>
        <v>1.58</v>
      </c>
      <c r="AO8" s="39">
        <f aca="true" t="shared" si="17" ref="AO8:AO33">IF(W8=0,H8,0)</f>
        <v>0</v>
      </c>
      <c r="AP8" s="39">
        <f aca="true" t="shared" si="18" ref="AP8:AP33">IF(W8&gt;0,R8,0)</f>
        <v>1.5</v>
      </c>
      <c r="AQ8" s="39">
        <f aca="true" t="shared" si="19" ref="AQ8:AQ33">IF(W8=0,R8,0)</f>
        <v>0</v>
      </c>
      <c r="AR8" s="39">
        <f aca="true" t="shared" si="20" ref="AR8:AR33">IF(W8&gt;0,I8,0)</f>
        <v>0.46</v>
      </c>
      <c r="AS8" s="39">
        <f aca="true" t="shared" si="21" ref="AS8:AS33">IF(W8=0,I8,0)</f>
        <v>0</v>
      </c>
      <c r="AT8" s="39">
        <f aca="true" t="shared" si="22" ref="AT8:AT33">IF(W8&gt;0,S8,0)</f>
        <v>0.44</v>
      </c>
      <c r="AU8" s="39">
        <f aca="true" t="shared" si="23" ref="AU8:AU33">IF(W8=0,S8,0)</f>
        <v>0</v>
      </c>
      <c r="AV8" s="39"/>
      <c r="AW8" s="39"/>
      <c r="AX8" s="39"/>
      <c r="AY8" s="39"/>
      <c r="AZ8" s="39"/>
      <c r="BA8" s="39"/>
      <c r="BB8" s="39"/>
      <c r="BC8" s="39"/>
      <c r="BD8" s="39"/>
    </row>
    <row r="9" spans="1:56" ht="11.25">
      <c r="A9" s="40">
        <v>29</v>
      </c>
      <c r="B9" s="41" t="s">
        <v>69</v>
      </c>
      <c r="C9" s="42" t="s">
        <v>70</v>
      </c>
      <c r="D9" s="41">
        <v>300</v>
      </c>
      <c r="E9" s="43">
        <v>75</v>
      </c>
      <c r="F9" s="23">
        <f aca="true" t="shared" si="24" ref="F9:F33">E9*D9</f>
        <v>22500</v>
      </c>
      <c r="G9" s="43">
        <v>137.71</v>
      </c>
      <c r="H9" s="43">
        <v>5.63</v>
      </c>
      <c r="I9" s="43">
        <v>1.2</v>
      </c>
      <c r="J9" s="24">
        <f t="shared" si="1"/>
        <v>22644.54</v>
      </c>
      <c r="K9" s="25" t="str">
        <f t="shared" si="2"/>
        <v>BBDC4</v>
      </c>
      <c r="L9" s="44">
        <v>30</v>
      </c>
      <c r="M9" s="45">
        <v>300</v>
      </c>
      <c r="N9" s="46">
        <v>79</v>
      </c>
      <c r="O9" s="29">
        <f t="shared" si="3"/>
        <v>23700</v>
      </c>
      <c r="P9" s="29">
        <f t="shared" si="4"/>
        <v>0</v>
      </c>
      <c r="Q9" s="43">
        <v>143.71</v>
      </c>
      <c r="R9" s="43">
        <v>5.925</v>
      </c>
      <c r="S9" s="43">
        <v>1.23</v>
      </c>
      <c r="T9" s="30">
        <f t="shared" si="5"/>
        <v>23549.135000000002</v>
      </c>
      <c r="U9" s="31">
        <f t="shared" si="6"/>
        <v>1.185</v>
      </c>
      <c r="V9" s="47">
        <f t="shared" si="0"/>
        <v>904.5950000000012</v>
      </c>
      <c r="W9" s="48">
        <f>IF(L9=0," ",L9-A9)</f>
        <v>1</v>
      </c>
      <c r="X9" s="49">
        <f aca="true" t="shared" si="25" ref="X9:X33">IF(F9=0,0,((V9/F9)*100))</f>
        <v>4.020422222222227</v>
      </c>
      <c r="Y9" s="50">
        <f>IF(A9=0,0,IF(W9=0,X9*30,(X9/W9)*30))</f>
        <v>120.61266666666681</v>
      </c>
      <c r="Z9" s="51" t="str">
        <f t="shared" si="7"/>
        <v> </v>
      </c>
      <c r="AA9" s="41" t="s">
        <v>45</v>
      </c>
      <c r="AB9" s="52" t="s">
        <v>45</v>
      </c>
      <c r="AD9" s="38">
        <f t="shared" si="8"/>
        <v>23700</v>
      </c>
      <c r="AE9" s="38">
        <f t="shared" si="9"/>
        <v>0</v>
      </c>
      <c r="AF9" s="39">
        <f t="shared" si="10"/>
        <v>0</v>
      </c>
      <c r="AG9" s="39">
        <f t="shared" si="11"/>
        <v>0</v>
      </c>
      <c r="AH9" s="39">
        <f>IF(W9&gt;0,F9,0)</f>
        <v>22500</v>
      </c>
      <c r="AI9" s="39">
        <f>IF(W9=0,F9,0)</f>
        <v>0</v>
      </c>
      <c r="AJ9" s="39">
        <f t="shared" si="12"/>
        <v>137.71</v>
      </c>
      <c r="AK9" s="39">
        <f t="shared" si="13"/>
        <v>0</v>
      </c>
      <c r="AL9" s="39">
        <f t="shared" si="14"/>
        <v>143.71</v>
      </c>
      <c r="AM9" s="39">
        <f t="shared" si="15"/>
        <v>0</v>
      </c>
      <c r="AN9" s="39">
        <f t="shared" si="16"/>
        <v>5.63</v>
      </c>
      <c r="AO9" s="39">
        <f t="shared" si="17"/>
        <v>0</v>
      </c>
      <c r="AP9" s="39">
        <f t="shared" si="18"/>
        <v>5.925</v>
      </c>
      <c r="AQ9" s="39">
        <f t="shared" si="19"/>
        <v>0</v>
      </c>
      <c r="AR9" s="39">
        <f t="shared" si="20"/>
        <v>1.2</v>
      </c>
      <c r="AS9" s="39">
        <f t="shared" si="21"/>
        <v>0</v>
      </c>
      <c r="AT9" s="39">
        <f t="shared" si="22"/>
        <v>1.23</v>
      </c>
      <c r="AU9" s="39">
        <f t="shared" si="23"/>
        <v>0</v>
      </c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1.25">
      <c r="A10" s="40"/>
      <c r="B10" s="41"/>
      <c r="C10" s="42"/>
      <c r="D10" s="41"/>
      <c r="E10" s="43"/>
      <c r="F10" s="23">
        <f t="shared" si="24"/>
        <v>0</v>
      </c>
      <c r="G10" s="43"/>
      <c r="H10" s="43"/>
      <c r="I10" s="43"/>
      <c r="J10" s="24">
        <f t="shared" si="1"/>
        <v>0</v>
      </c>
      <c r="K10" s="25" t="str">
        <f t="shared" si="2"/>
        <v> </v>
      </c>
      <c r="L10" s="44"/>
      <c r="M10" s="45"/>
      <c r="N10" s="46"/>
      <c r="O10" s="29">
        <f t="shared" si="3"/>
        <v>0</v>
      </c>
      <c r="P10" s="29">
        <f t="shared" si="4"/>
        <v>0</v>
      </c>
      <c r="Q10" s="43"/>
      <c r="R10" s="43"/>
      <c r="S10" s="43"/>
      <c r="T10" s="30">
        <f t="shared" si="5"/>
        <v>0</v>
      </c>
      <c r="U10" s="31">
        <f t="shared" si="6"/>
        <v>0</v>
      </c>
      <c r="V10" s="47">
        <f t="shared" si="0"/>
        <v>0</v>
      </c>
      <c r="W10" s="48" t="str">
        <f>IF(L10=0," ",L10-A10)</f>
        <v> </v>
      </c>
      <c r="X10" s="49">
        <f t="shared" si="25"/>
        <v>0</v>
      </c>
      <c r="Y10" s="50">
        <f>IF(L10=0,0,IF(W10=0,X10*30,(X10/W10)*30))</f>
        <v>0</v>
      </c>
      <c r="Z10" s="51" t="str">
        <f t="shared" si="7"/>
        <v> </v>
      </c>
      <c r="AA10" s="53"/>
      <c r="AB10" s="42"/>
      <c r="AD10" s="38">
        <f t="shared" si="8"/>
        <v>0</v>
      </c>
      <c r="AE10" s="38">
        <f t="shared" si="9"/>
        <v>0</v>
      </c>
      <c r="AF10" s="39">
        <f t="shared" si="10"/>
        <v>0</v>
      </c>
      <c r="AG10" s="39">
        <f t="shared" si="11"/>
        <v>0</v>
      </c>
      <c r="AH10" s="39">
        <f>IF(W10&gt;0,F10,0)</f>
        <v>0</v>
      </c>
      <c r="AI10" s="39">
        <f>IF(W10=0,F10,0)</f>
        <v>0</v>
      </c>
      <c r="AJ10" s="39">
        <f t="shared" si="12"/>
        <v>0</v>
      </c>
      <c r="AK10" s="39">
        <f t="shared" si="13"/>
        <v>0</v>
      </c>
      <c r="AL10" s="39">
        <f t="shared" si="14"/>
        <v>0</v>
      </c>
      <c r="AM10" s="39">
        <f t="shared" si="15"/>
        <v>0</v>
      </c>
      <c r="AN10" s="39">
        <f t="shared" si="16"/>
        <v>0</v>
      </c>
      <c r="AO10" s="39">
        <f t="shared" si="17"/>
        <v>0</v>
      </c>
      <c r="AP10" s="39">
        <f t="shared" si="18"/>
        <v>0</v>
      </c>
      <c r="AQ10" s="39">
        <f t="shared" si="19"/>
        <v>0</v>
      </c>
      <c r="AR10" s="39">
        <f t="shared" si="20"/>
        <v>0</v>
      </c>
      <c r="AS10" s="39">
        <f t="shared" si="21"/>
        <v>0</v>
      </c>
      <c r="AT10" s="39">
        <f t="shared" si="22"/>
        <v>0</v>
      </c>
      <c r="AU10" s="39">
        <f t="shared" si="23"/>
        <v>0</v>
      </c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11.25">
      <c r="A11" s="40"/>
      <c r="B11" s="41"/>
      <c r="C11" s="42"/>
      <c r="D11" s="41"/>
      <c r="E11" s="43"/>
      <c r="F11" s="23">
        <f t="shared" si="24"/>
        <v>0</v>
      </c>
      <c r="G11" s="43"/>
      <c r="H11" s="43"/>
      <c r="I11" s="43"/>
      <c r="J11" s="24">
        <f t="shared" si="1"/>
        <v>0</v>
      </c>
      <c r="K11" s="25" t="str">
        <f t="shared" si="2"/>
        <v> </v>
      </c>
      <c r="L11" s="44"/>
      <c r="M11" s="45"/>
      <c r="N11" s="46"/>
      <c r="O11" s="29">
        <f t="shared" si="3"/>
        <v>0</v>
      </c>
      <c r="P11" s="29">
        <f t="shared" si="4"/>
        <v>0</v>
      </c>
      <c r="Q11" s="43"/>
      <c r="R11" s="43"/>
      <c r="S11" s="43"/>
      <c r="T11" s="30">
        <f t="shared" si="5"/>
        <v>0</v>
      </c>
      <c r="U11" s="31">
        <f t="shared" si="6"/>
        <v>0</v>
      </c>
      <c r="V11" s="47">
        <f t="shared" si="0"/>
        <v>0</v>
      </c>
      <c r="W11" s="48" t="str">
        <f aca="true" t="shared" si="26" ref="W11:W33">IF(L11=0," ",L11-A11)</f>
        <v> </v>
      </c>
      <c r="X11" s="49">
        <f t="shared" si="25"/>
        <v>0</v>
      </c>
      <c r="Y11" s="50">
        <f aca="true" t="shared" si="27" ref="Y11:Y33">IF(L11=0,0,IF(W11=0,X11*30,(X11/W11)*30))</f>
        <v>0</v>
      </c>
      <c r="Z11" s="51" t="str">
        <f t="shared" si="7"/>
        <v> </v>
      </c>
      <c r="AA11" s="53"/>
      <c r="AB11" s="42"/>
      <c r="AD11" s="38">
        <f t="shared" si="8"/>
        <v>0</v>
      </c>
      <c r="AE11" s="38">
        <f t="shared" si="9"/>
        <v>0</v>
      </c>
      <c r="AF11" s="39">
        <f t="shared" si="10"/>
        <v>0</v>
      </c>
      <c r="AG11" s="39">
        <f t="shared" si="11"/>
        <v>0</v>
      </c>
      <c r="AH11" s="39">
        <f>IF(W11&gt;0,F11,0)</f>
        <v>0</v>
      </c>
      <c r="AI11" s="39">
        <f>IF(W11=0,F11,0)</f>
        <v>0</v>
      </c>
      <c r="AJ11" s="39">
        <f t="shared" si="12"/>
        <v>0</v>
      </c>
      <c r="AK11" s="39">
        <f t="shared" si="13"/>
        <v>0</v>
      </c>
      <c r="AL11" s="39">
        <f t="shared" si="14"/>
        <v>0</v>
      </c>
      <c r="AM11" s="39">
        <f t="shared" si="15"/>
        <v>0</v>
      </c>
      <c r="AN11" s="39">
        <f t="shared" si="16"/>
        <v>0</v>
      </c>
      <c r="AO11" s="39">
        <f t="shared" si="17"/>
        <v>0</v>
      </c>
      <c r="AP11" s="39">
        <f t="shared" si="18"/>
        <v>0</v>
      </c>
      <c r="AQ11" s="39">
        <f t="shared" si="19"/>
        <v>0</v>
      </c>
      <c r="AR11" s="39">
        <f t="shared" si="20"/>
        <v>0</v>
      </c>
      <c r="AS11" s="39">
        <f t="shared" si="21"/>
        <v>0</v>
      </c>
      <c r="AT11" s="39">
        <f t="shared" si="22"/>
        <v>0</v>
      </c>
      <c r="AU11" s="39">
        <f t="shared" si="23"/>
        <v>0</v>
      </c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1.25">
      <c r="A12" s="40"/>
      <c r="B12" s="41"/>
      <c r="C12" s="42"/>
      <c r="D12" s="41"/>
      <c r="E12" s="43"/>
      <c r="F12" s="23">
        <f t="shared" si="24"/>
        <v>0</v>
      </c>
      <c r="G12" s="43"/>
      <c r="H12" s="43"/>
      <c r="I12" s="43"/>
      <c r="J12" s="24">
        <f t="shared" si="1"/>
        <v>0</v>
      </c>
      <c r="K12" s="25" t="str">
        <f t="shared" si="2"/>
        <v> </v>
      </c>
      <c r="L12" s="44"/>
      <c r="M12" s="45"/>
      <c r="N12" s="46"/>
      <c r="O12" s="29">
        <f t="shared" si="3"/>
        <v>0</v>
      </c>
      <c r="P12" s="29">
        <f t="shared" si="4"/>
        <v>0</v>
      </c>
      <c r="Q12" s="43"/>
      <c r="R12" s="43"/>
      <c r="S12" s="43"/>
      <c r="T12" s="30">
        <f t="shared" si="5"/>
        <v>0</v>
      </c>
      <c r="U12" s="31">
        <f t="shared" si="6"/>
        <v>0</v>
      </c>
      <c r="V12" s="47">
        <f t="shared" si="0"/>
        <v>0</v>
      </c>
      <c r="W12" s="48" t="str">
        <f t="shared" si="26"/>
        <v> </v>
      </c>
      <c r="X12" s="49">
        <f t="shared" si="25"/>
        <v>0</v>
      </c>
      <c r="Y12" s="50">
        <f t="shared" si="27"/>
        <v>0</v>
      </c>
      <c r="Z12" s="51" t="str">
        <f t="shared" si="7"/>
        <v> </v>
      </c>
      <c r="AA12" s="53"/>
      <c r="AB12" s="42"/>
      <c r="AD12" s="38">
        <f t="shared" si="8"/>
        <v>0</v>
      </c>
      <c r="AE12" s="38">
        <f t="shared" si="9"/>
        <v>0</v>
      </c>
      <c r="AF12" s="39">
        <f t="shared" si="10"/>
        <v>0</v>
      </c>
      <c r="AG12" s="39">
        <f t="shared" si="11"/>
        <v>0</v>
      </c>
      <c r="AH12" s="39">
        <f aca="true" t="shared" si="28" ref="AH12:AH33">IF(W12&gt;0,F12,0)</f>
        <v>0</v>
      </c>
      <c r="AI12" s="39">
        <f aca="true" t="shared" si="29" ref="AI12:AI33">IF(W12=0,F12,0)</f>
        <v>0</v>
      </c>
      <c r="AJ12" s="39">
        <f t="shared" si="12"/>
        <v>0</v>
      </c>
      <c r="AK12" s="39">
        <f t="shared" si="13"/>
        <v>0</v>
      </c>
      <c r="AL12" s="39">
        <f t="shared" si="14"/>
        <v>0</v>
      </c>
      <c r="AM12" s="39">
        <f t="shared" si="15"/>
        <v>0</v>
      </c>
      <c r="AN12" s="39">
        <f t="shared" si="16"/>
        <v>0</v>
      </c>
      <c r="AO12" s="39">
        <f t="shared" si="17"/>
        <v>0</v>
      </c>
      <c r="AP12" s="39">
        <f t="shared" si="18"/>
        <v>0</v>
      </c>
      <c r="AQ12" s="39">
        <f t="shared" si="19"/>
        <v>0</v>
      </c>
      <c r="AR12" s="39">
        <f t="shared" si="20"/>
        <v>0</v>
      </c>
      <c r="AS12" s="39">
        <f t="shared" si="21"/>
        <v>0</v>
      </c>
      <c r="AT12" s="39">
        <f t="shared" si="22"/>
        <v>0</v>
      </c>
      <c r="AU12" s="39">
        <f t="shared" si="23"/>
        <v>0</v>
      </c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1.25">
      <c r="A13" s="40"/>
      <c r="B13" s="41"/>
      <c r="C13" s="42"/>
      <c r="D13" s="41"/>
      <c r="E13" s="43"/>
      <c r="F13" s="23">
        <f t="shared" si="24"/>
        <v>0</v>
      </c>
      <c r="G13" s="43"/>
      <c r="H13" s="43"/>
      <c r="I13" s="43"/>
      <c r="J13" s="24">
        <f t="shared" si="1"/>
        <v>0</v>
      </c>
      <c r="K13" s="25" t="str">
        <f t="shared" si="2"/>
        <v> </v>
      </c>
      <c r="L13" s="44"/>
      <c r="M13" s="45"/>
      <c r="N13" s="46"/>
      <c r="O13" s="29">
        <f t="shared" si="3"/>
        <v>0</v>
      </c>
      <c r="P13" s="29">
        <f t="shared" si="4"/>
        <v>0</v>
      </c>
      <c r="Q13" s="43"/>
      <c r="R13" s="43"/>
      <c r="S13" s="43"/>
      <c r="T13" s="30">
        <f t="shared" si="5"/>
        <v>0</v>
      </c>
      <c r="U13" s="31">
        <f t="shared" si="6"/>
        <v>0</v>
      </c>
      <c r="V13" s="47">
        <f t="shared" si="0"/>
        <v>0</v>
      </c>
      <c r="W13" s="48" t="str">
        <f t="shared" si="26"/>
        <v> </v>
      </c>
      <c r="X13" s="49">
        <f t="shared" si="25"/>
        <v>0</v>
      </c>
      <c r="Y13" s="50">
        <f t="shared" si="27"/>
        <v>0</v>
      </c>
      <c r="Z13" s="51" t="str">
        <f t="shared" si="7"/>
        <v> </v>
      </c>
      <c r="AA13" s="53"/>
      <c r="AB13" s="42"/>
      <c r="AD13" s="38">
        <f t="shared" si="8"/>
        <v>0</v>
      </c>
      <c r="AE13" s="38">
        <f t="shared" si="9"/>
        <v>0</v>
      </c>
      <c r="AF13" s="39">
        <f t="shared" si="10"/>
        <v>0</v>
      </c>
      <c r="AG13" s="39">
        <f t="shared" si="11"/>
        <v>0</v>
      </c>
      <c r="AH13" s="39">
        <f t="shared" si="28"/>
        <v>0</v>
      </c>
      <c r="AI13" s="39">
        <f t="shared" si="29"/>
        <v>0</v>
      </c>
      <c r="AJ13" s="39">
        <f t="shared" si="12"/>
        <v>0</v>
      </c>
      <c r="AK13" s="39">
        <f t="shared" si="13"/>
        <v>0</v>
      </c>
      <c r="AL13" s="39">
        <f t="shared" si="14"/>
        <v>0</v>
      </c>
      <c r="AM13" s="39">
        <f t="shared" si="15"/>
        <v>0</v>
      </c>
      <c r="AN13" s="39">
        <f t="shared" si="16"/>
        <v>0</v>
      </c>
      <c r="AO13" s="39">
        <f t="shared" si="17"/>
        <v>0</v>
      </c>
      <c r="AP13" s="39">
        <f t="shared" si="18"/>
        <v>0</v>
      </c>
      <c r="AQ13" s="39">
        <f t="shared" si="19"/>
        <v>0</v>
      </c>
      <c r="AR13" s="39">
        <f t="shared" si="20"/>
        <v>0</v>
      </c>
      <c r="AS13" s="39">
        <f t="shared" si="21"/>
        <v>0</v>
      </c>
      <c r="AT13" s="39">
        <f t="shared" si="22"/>
        <v>0</v>
      </c>
      <c r="AU13" s="39">
        <f t="shared" si="23"/>
        <v>0</v>
      </c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11.25">
      <c r="A14" s="40"/>
      <c r="B14" s="41"/>
      <c r="C14" s="42"/>
      <c r="D14" s="41"/>
      <c r="E14" s="43"/>
      <c r="F14" s="23">
        <f t="shared" si="24"/>
        <v>0</v>
      </c>
      <c r="G14" s="43"/>
      <c r="H14" s="43"/>
      <c r="I14" s="43"/>
      <c r="J14" s="24">
        <f t="shared" si="1"/>
        <v>0</v>
      </c>
      <c r="K14" s="25" t="str">
        <f t="shared" si="2"/>
        <v> </v>
      </c>
      <c r="L14" s="44"/>
      <c r="M14" s="45"/>
      <c r="N14" s="46"/>
      <c r="O14" s="29">
        <f t="shared" si="3"/>
        <v>0</v>
      </c>
      <c r="P14" s="29">
        <f t="shared" si="4"/>
        <v>0</v>
      </c>
      <c r="Q14" s="43"/>
      <c r="R14" s="43"/>
      <c r="S14" s="43"/>
      <c r="T14" s="30">
        <f t="shared" si="5"/>
        <v>0</v>
      </c>
      <c r="U14" s="31">
        <f t="shared" si="6"/>
        <v>0</v>
      </c>
      <c r="V14" s="47">
        <f t="shared" si="0"/>
        <v>0</v>
      </c>
      <c r="W14" s="48" t="str">
        <f t="shared" si="26"/>
        <v> </v>
      </c>
      <c r="X14" s="49">
        <f t="shared" si="25"/>
        <v>0</v>
      </c>
      <c r="Y14" s="50">
        <f t="shared" si="27"/>
        <v>0</v>
      </c>
      <c r="Z14" s="51" t="str">
        <f t="shared" si="7"/>
        <v> </v>
      </c>
      <c r="AA14" s="53"/>
      <c r="AB14" s="42"/>
      <c r="AD14" s="38">
        <f t="shared" si="8"/>
        <v>0</v>
      </c>
      <c r="AE14" s="38">
        <f t="shared" si="9"/>
        <v>0</v>
      </c>
      <c r="AF14" s="39">
        <f t="shared" si="10"/>
        <v>0</v>
      </c>
      <c r="AG14" s="39">
        <f t="shared" si="11"/>
        <v>0</v>
      </c>
      <c r="AH14" s="39">
        <f t="shared" si="28"/>
        <v>0</v>
      </c>
      <c r="AI14" s="39">
        <f t="shared" si="29"/>
        <v>0</v>
      </c>
      <c r="AJ14" s="39">
        <f t="shared" si="12"/>
        <v>0</v>
      </c>
      <c r="AK14" s="39">
        <f t="shared" si="13"/>
        <v>0</v>
      </c>
      <c r="AL14" s="39">
        <f t="shared" si="14"/>
        <v>0</v>
      </c>
      <c r="AM14" s="39">
        <f t="shared" si="15"/>
        <v>0</v>
      </c>
      <c r="AN14" s="39">
        <f t="shared" si="16"/>
        <v>0</v>
      </c>
      <c r="AO14" s="39">
        <f t="shared" si="17"/>
        <v>0</v>
      </c>
      <c r="AP14" s="39">
        <f t="shared" si="18"/>
        <v>0</v>
      </c>
      <c r="AQ14" s="39">
        <f t="shared" si="19"/>
        <v>0</v>
      </c>
      <c r="AR14" s="39">
        <f t="shared" si="20"/>
        <v>0</v>
      </c>
      <c r="AS14" s="39">
        <f t="shared" si="21"/>
        <v>0</v>
      </c>
      <c r="AT14" s="39">
        <f t="shared" si="22"/>
        <v>0</v>
      </c>
      <c r="AU14" s="39">
        <f t="shared" si="23"/>
        <v>0</v>
      </c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1.25">
      <c r="A15" s="40"/>
      <c r="B15" s="41"/>
      <c r="C15" s="42"/>
      <c r="D15" s="41"/>
      <c r="E15" s="43"/>
      <c r="F15" s="23">
        <f t="shared" si="24"/>
        <v>0</v>
      </c>
      <c r="G15" s="54"/>
      <c r="H15" s="43"/>
      <c r="I15" s="43"/>
      <c r="J15" s="24">
        <f t="shared" si="1"/>
        <v>0</v>
      </c>
      <c r="K15" s="25" t="str">
        <f t="shared" si="2"/>
        <v> </v>
      </c>
      <c r="L15" s="44"/>
      <c r="M15" s="45"/>
      <c r="N15" s="46"/>
      <c r="O15" s="29">
        <f t="shared" si="3"/>
        <v>0</v>
      </c>
      <c r="P15" s="29">
        <f t="shared" si="4"/>
        <v>0</v>
      </c>
      <c r="Q15" s="43"/>
      <c r="R15" s="43"/>
      <c r="S15" s="43"/>
      <c r="T15" s="30">
        <f t="shared" si="5"/>
        <v>0</v>
      </c>
      <c r="U15" s="31">
        <f t="shared" si="6"/>
        <v>0</v>
      </c>
      <c r="V15" s="47">
        <f t="shared" si="0"/>
        <v>0</v>
      </c>
      <c r="W15" s="48" t="str">
        <f t="shared" si="26"/>
        <v> </v>
      </c>
      <c r="X15" s="49">
        <f t="shared" si="25"/>
        <v>0</v>
      </c>
      <c r="Y15" s="50">
        <f t="shared" si="27"/>
        <v>0</v>
      </c>
      <c r="Z15" s="51" t="str">
        <f t="shared" si="7"/>
        <v> </v>
      </c>
      <c r="AA15" s="53"/>
      <c r="AB15" s="42"/>
      <c r="AD15" s="38">
        <f t="shared" si="8"/>
        <v>0</v>
      </c>
      <c r="AE15" s="38">
        <f t="shared" si="9"/>
        <v>0</v>
      </c>
      <c r="AF15" s="39">
        <f t="shared" si="10"/>
        <v>0</v>
      </c>
      <c r="AG15" s="39">
        <f t="shared" si="11"/>
        <v>0</v>
      </c>
      <c r="AH15" s="39">
        <f t="shared" si="28"/>
        <v>0</v>
      </c>
      <c r="AI15" s="39">
        <f t="shared" si="29"/>
        <v>0</v>
      </c>
      <c r="AJ15" s="39">
        <f t="shared" si="12"/>
        <v>0</v>
      </c>
      <c r="AK15" s="39">
        <f t="shared" si="13"/>
        <v>0</v>
      </c>
      <c r="AL15" s="39">
        <f t="shared" si="14"/>
        <v>0</v>
      </c>
      <c r="AM15" s="39">
        <f t="shared" si="15"/>
        <v>0</v>
      </c>
      <c r="AN15" s="39">
        <f t="shared" si="16"/>
        <v>0</v>
      </c>
      <c r="AO15" s="39">
        <f t="shared" si="17"/>
        <v>0</v>
      </c>
      <c r="AP15" s="39">
        <f t="shared" si="18"/>
        <v>0</v>
      </c>
      <c r="AQ15" s="39">
        <f t="shared" si="19"/>
        <v>0</v>
      </c>
      <c r="AR15" s="39">
        <f t="shared" si="20"/>
        <v>0</v>
      </c>
      <c r="AS15" s="39">
        <f t="shared" si="21"/>
        <v>0</v>
      </c>
      <c r="AT15" s="39">
        <f t="shared" si="22"/>
        <v>0</v>
      </c>
      <c r="AU15" s="39">
        <f t="shared" si="23"/>
        <v>0</v>
      </c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1.25">
      <c r="A16" s="40"/>
      <c r="B16" s="41"/>
      <c r="C16" s="42"/>
      <c r="D16" s="41"/>
      <c r="E16" s="43"/>
      <c r="F16" s="23">
        <f t="shared" si="24"/>
        <v>0</v>
      </c>
      <c r="G16" s="54"/>
      <c r="H16" s="43"/>
      <c r="I16" s="43"/>
      <c r="J16" s="24">
        <f t="shared" si="1"/>
        <v>0</v>
      </c>
      <c r="K16" s="25" t="str">
        <f t="shared" si="2"/>
        <v> </v>
      </c>
      <c r="L16" s="44"/>
      <c r="M16" s="45"/>
      <c r="N16" s="46"/>
      <c r="O16" s="29">
        <f t="shared" si="3"/>
        <v>0</v>
      </c>
      <c r="P16" s="29">
        <f t="shared" si="4"/>
        <v>0</v>
      </c>
      <c r="Q16" s="43"/>
      <c r="R16" s="43"/>
      <c r="S16" s="43"/>
      <c r="T16" s="30">
        <f t="shared" si="5"/>
        <v>0</v>
      </c>
      <c r="U16" s="31">
        <f t="shared" si="6"/>
        <v>0</v>
      </c>
      <c r="V16" s="47">
        <f t="shared" si="0"/>
        <v>0</v>
      </c>
      <c r="W16" s="48" t="str">
        <f t="shared" si="26"/>
        <v> </v>
      </c>
      <c r="X16" s="49">
        <f t="shared" si="25"/>
        <v>0</v>
      </c>
      <c r="Y16" s="50">
        <f t="shared" si="27"/>
        <v>0</v>
      </c>
      <c r="Z16" s="51" t="str">
        <f t="shared" si="7"/>
        <v> </v>
      </c>
      <c r="AA16" s="53"/>
      <c r="AB16" s="42"/>
      <c r="AD16" s="38">
        <f t="shared" si="8"/>
        <v>0</v>
      </c>
      <c r="AE16" s="38">
        <f t="shared" si="9"/>
        <v>0</v>
      </c>
      <c r="AF16" s="39">
        <f t="shared" si="10"/>
        <v>0</v>
      </c>
      <c r="AG16" s="39">
        <f t="shared" si="11"/>
        <v>0</v>
      </c>
      <c r="AH16" s="39">
        <f t="shared" si="28"/>
        <v>0</v>
      </c>
      <c r="AI16" s="39">
        <f t="shared" si="29"/>
        <v>0</v>
      </c>
      <c r="AJ16" s="39">
        <f t="shared" si="12"/>
        <v>0</v>
      </c>
      <c r="AK16" s="39">
        <f t="shared" si="13"/>
        <v>0</v>
      </c>
      <c r="AL16" s="39">
        <f t="shared" si="14"/>
        <v>0</v>
      </c>
      <c r="AM16" s="39">
        <f t="shared" si="15"/>
        <v>0</v>
      </c>
      <c r="AN16" s="39">
        <f t="shared" si="16"/>
        <v>0</v>
      </c>
      <c r="AO16" s="39">
        <f t="shared" si="17"/>
        <v>0</v>
      </c>
      <c r="AP16" s="39">
        <f t="shared" si="18"/>
        <v>0</v>
      </c>
      <c r="AQ16" s="39">
        <f t="shared" si="19"/>
        <v>0</v>
      </c>
      <c r="AR16" s="39">
        <f t="shared" si="20"/>
        <v>0</v>
      </c>
      <c r="AS16" s="39">
        <f t="shared" si="21"/>
        <v>0</v>
      </c>
      <c r="AT16" s="39">
        <f t="shared" si="22"/>
        <v>0</v>
      </c>
      <c r="AU16" s="39">
        <f t="shared" si="23"/>
        <v>0</v>
      </c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11.25">
      <c r="A17" s="55"/>
      <c r="B17" s="41"/>
      <c r="C17" s="42"/>
      <c r="D17" s="53"/>
      <c r="E17" s="43"/>
      <c r="F17" s="23">
        <f t="shared" si="24"/>
        <v>0</v>
      </c>
      <c r="G17" s="54"/>
      <c r="H17" s="43"/>
      <c r="I17" s="43"/>
      <c r="J17" s="24">
        <f t="shared" si="1"/>
        <v>0</v>
      </c>
      <c r="K17" s="25" t="str">
        <f t="shared" si="2"/>
        <v> </v>
      </c>
      <c r="L17" s="44"/>
      <c r="M17" s="45"/>
      <c r="N17" s="46"/>
      <c r="O17" s="29">
        <f t="shared" si="3"/>
        <v>0</v>
      </c>
      <c r="P17" s="29">
        <f t="shared" si="4"/>
        <v>0</v>
      </c>
      <c r="Q17" s="43"/>
      <c r="R17" s="43"/>
      <c r="S17" s="43"/>
      <c r="T17" s="30">
        <f t="shared" si="5"/>
        <v>0</v>
      </c>
      <c r="U17" s="31">
        <f t="shared" si="6"/>
        <v>0</v>
      </c>
      <c r="V17" s="47">
        <f t="shared" si="0"/>
        <v>0</v>
      </c>
      <c r="W17" s="48" t="str">
        <f t="shared" si="26"/>
        <v> </v>
      </c>
      <c r="X17" s="49">
        <f t="shared" si="25"/>
        <v>0</v>
      </c>
      <c r="Y17" s="50">
        <f t="shared" si="27"/>
        <v>0</v>
      </c>
      <c r="Z17" s="51" t="str">
        <f t="shared" si="7"/>
        <v> </v>
      </c>
      <c r="AA17" s="53"/>
      <c r="AB17" s="42"/>
      <c r="AD17" s="38">
        <f t="shared" si="8"/>
        <v>0</v>
      </c>
      <c r="AE17" s="38">
        <f t="shared" si="9"/>
        <v>0</v>
      </c>
      <c r="AF17" s="39">
        <f t="shared" si="10"/>
        <v>0</v>
      </c>
      <c r="AG17" s="39">
        <f t="shared" si="11"/>
        <v>0</v>
      </c>
      <c r="AH17" s="39">
        <f t="shared" si="28"/>
        <v>0</v>
      </c>
      <c r="AI17" s="39">
        <f t="shared" si="29"/>
        <v>0</v>
      </c>
      <c r="AJ17" s="39">
        <f t="shared" si="12"/>
        <v>0</v>
      </c>
      <c r="AK17" s="39">
        <f t="shared" si="13"/>
        <v>0</v>
      </c>
      <c r="AL17" s="39">
        <f t="shared" si="14"/>
        <v>0</v>
      </c>
      <c r="AM17" s="39">
        <f t="shared" si="15"/>
        <v>0</v>
      </c>
      <c r="AN17" s="39">
        <f t="shared" si="16"/>
        <v>0</v>
      </c>
      <c r="AO17" s="39">
        <f t="shared" si="17"/>
        <v>0</v>
      </c>
      <c r="AP17" s="39">
        <f t="shared" si="18"/>
        <v>0</v>
      </c>
      <c r="AQ17" s="39">
        <f t="shared" si="19"/>
        <v>0</v>
      </c>
      <c r="AR17" s="39">
        <f t="shared" si="20"/>
        <v>0</v>
      </c>
      <c r="AS17" s="39">
        <f t="shared" si="21"/>
        <v>0</v>
      </c>
      <c r="AT17" s="39">
        <f t="shared" si="22"/>
        <v>0</v>
      </c>
      <c r="AU17" s="39">
        <f t="shared" si="23"/>
        <v>0</v>
      </c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11.25">
      <c r="A18" s="55"/>
      <c r="B18" s="41"/>
      <c r="C18" s="42"/>
      <c r="D18" s="53"/>
      <c r="E18" s="43"/>
      <c r="F18" s="23">
        <f t="shared" si="24"/>
        <v>0</v>
      </c>
      <c r="G18" s="54"/>
      <c r="H18" s="43"/>
      <c r="I18" s="43"/>
      <c r="J18" s="24">
        <f t="shared" si="1"/>
        <v>0</v>
      </c>
      <c r="K18" s="25" t="str">
        <f t="shared" si="2"/>
        <v> </v>
      </c>
      <c r="L18" s="56"/>
      <c r="M18" s="45"/>
      <c r="N18" s="46"/>
      <c r="O18" s="29">
        <f t="shared" si="3"/>
        <v>0</v>
      </c>
      <c r="P18" s="29">
        <f t="shared" si="4"/>
        <v>0</v>
      </c>
      <c r="Q18" s="54"/>
      <c r="R18" s="43"/>
      <c r="S18" s="43"/>
      <c r="T18" s="30">
        <f t="shared" si="5"/>
        <v>0</v>
      </c>
      <c r="U18" s="31">
        <f t="shared" si="6"/>
        <v>0</v>
      </c>
      <c r="V18" s="47">
        <f t="shared" si="0"/>
        <v>0</v>
      </c>
      <c r="W18" s="48" t="str">
        <f t="shared" si="26"/>
        <v> </v>
      </c>
      <c r="X18" s="49">
        <f t="shared" si="25"/>
        <v>0</v>
      </c>
      <c r="Y18" s="50">
        <f t="shared" si="27"/>
        <v>0</v>
      </c>
      <c r="Z18" s="51" t="str">
        <f t="shared" si="7"/>
        <v> </v>
      </c>
      <c r="AA18" s="53"/>
      <c r="AB18" s="42"/>
      <c r="AD18" s="38">
        <f t="shared" si="8"/>
        <v>0</v>
      </c>
      <c r="AE18" s="38">
        <f t="shared" si="9"/>
        <v>0</v>
      </c>
      <c r="AF18" s="39">
        <f t="shared" si="10"/>
        <v>0</v>
      </c>
      <c r="AG18" s="39">
        <f t="shared" si="11"/>
        <v>0</v>
      </c>
      <c r="AH18" s="39">
        <f t="shared" si="28"/>
        <v>0</v>
      </c>
      <c r="AI18" s="39">
        <f t="shared" si="29"/>
        <v>0</v>
      </c>
      <c r="AJ18" s="39">
        <f t="shared" si="12"/>
        <v>0</v>
      </c>
      <c r="AK18" s="39">
        <f t="shared" si="13"/>
        <v>0</v>
      </c>
      <c r="AL18" s="39">
        <f t="shared" si="14"/>
        <v>0</v>
      </c>
      <c r="AM18" s="39">
        <f t="shared" si="15"/>
        <v>0</v>
      </c>
      <c r="AN18" s="39">
        <f t="shared" si="16"/>
        <v>0</v>
      </c>
      <c r="AO18" s="39">
        <f t="shared" si="17"/>
        <v>0</v>
      </c>
      <c r="AP18" s="39">
        <f t="shared" si="18"/>
        <v>0</v>
      </c>
      <c r="AQ18" s="39">
        <f t="shared" si="19"/>
        <v>0</v>
      </c>
      <c r="AR18" s="39">
        <f t="shared" si="20"/>
        <v>0</v>
      </c>
      <c r="AS18" s="39">
        <f t="shared" si="21"/>
        <v>0</v>
      </c>
      <c r="AT18" s="39">
        <f t="shared" si="22"/>
        <v>0</v>
      </c>
      <c r="AU18" s="39">
        <f t="shared" si="23"/>
        <v>0</v>
      </c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11.25">
      <c r="A19" s="55"/>
      <c r="B19" s="41"/>
      <c r="C19" s="42"/>
      <c r="D19" s="53"/>
      <c r="E19" s="54"/>
      <c r="F19" s="23">
        <f t="shared" si="24"/>
        <v>0</v>
      </c>
      <c r="G19" s="54"/>
      <c r="H19" s="54"/>
      <c r="I19" s="54"/>
      <c r="J19" s="24">
        <f t="shared" si="1"/>
        <v>0</v>
      </c>
      <c r="K19" s="25" t="str">
        <f t="shared" si="2"/>
        <v> </v>
      </c>
      <c r="L19" s="56"/>
      <c r="M19" s="45"/>
      <c r="N19" s="43"/>
      <c r="O19" s="29">
        <f t="shared" si="3"/>
        <v>0</v>
      </c>
      <c r="P19" s="29">
        <f t="shared" si="4"/>
        <v>0</v>
      </c>
      <c r="Q19" s="54"/>
      <c r="R19" s="54"/>
      <c r="S19" s="54"/>
      <c r="T19" s="30">
        <f t="shared" si="5"/>
        <v>0</v>
      </c>
      <c r="U19" s="31">
        <f t="shared" si="6"/>
        <v>0</v>
      </c>
      <c r="V19" s="47">
        <f t="shared" si="0"/>
        <v>0</v>
      </c>
      <c r="W19" s="48" t="str">
        <f t="shared" si="26"/>
        <v> </v>
      </c>
      <c r="X19" s="49">
        <f t="shared" si="25"/>
        <v>0</v>
      </c>
      <c r="Y19" s="50">
        <f t="shared" si="27"/>
        <v>0</v>
      </c>
      <c r="Z19" s="51" t="str">
        <f t="shared" si="7"/>
        <v> </v>
      </c>
      <c r="AA19" s="53"/>
      <c r="AB19" s="42"/>
      <c r="AD19" s="38">
        <f t="shared" si="8"/>
        <v>0</v>
      </c>
      <c r="AE19" s="38">
        <f t="shared" si="9"/>
        <v>0</v>
      </c>
      <c r="AF19" s="39">
        <f t="shared" si="10"/>
        <v>0</v>
      </c>
      <c r="AG19" s="39">
        <f t="shared" si="11"/>
        <v>0</v>
      </c>
      <c r="AH19" s="39">
        <f t="shared" si="28"/>
        <v>0</v>
      </c>
      <c r="AI19" s="39">
        <f t="shared" si="29"/>
        <v>0</v>
      </c>
      <c r="AJ19" s="39">
        <f t="shared" si="12"/>
        <v>0</v>
      </c>
      <c r="AK19" s="39">
        <f t="shared" si="13"/>
        <v>0</v>
      </c>
      <c r="AL19" s="39">
        <f t="shared" si="14"/>
        <v>0</v>
      </c>
      <c r="AM19" s="39">
        <f t="shared" si="15"/>
        <v>0</v>
      </c>
      <c r="AN19" s="39">
        <f t="shared" si="16"/>
        <v>0</v>
      </c>
      <c r="AO19" s="39">
        <f t="shared" si="17"/>
        <v>0</v>
      </c>
      <c r="AP19" s="39">
        <f t="shared" si="18"/>
        <v>0</v>
      </c>
      <c r="AQ19" s="39">
        <f t="shared" si="19"/>
        <v>0</v>
      </c>
      <c r="AR19" s="39">
        <f t="shared" si="20"/>
        <v>0</v>
      </c>
      <c r="AS19" s="39">
        <f t="shared" si="21"/>
        <v>0</v>
      </c>
      <c r="AT19" s="39">
        <f t="shared" si="22"/>
        <v>0</v>
      </c>
      <c r="AU19" s="39">
        <f t="shared" si="23"/>
        <v>0</v>
      </c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11.25">
      <c r="A20" s="55"/>
      <c r="B20" s="41"/>
      <c r="C20" s="42"/>
      <c r="D20" s="53"/>
      <c r="E20" s="54"/>
      <c r="F20" s="23">
        <f t="shared" si="24"/>
        <v>0</v>
      </c>
      <c r="G20" s="54"/>
      <c r="H20" s="54"/>
      <c r="I20" s="54"/>
      <c r="J20" s="24">
        <f t="shared" si="1"/>
        <v>0</v>
      </c>
      <c r="K20" s="25" t="str">
        <f t="shared" si="2"/>
        <v> </v>
      </c>
      <c r="L20" s="56"/>
      <c r="M20" s="57"/>
      <c r="N20" s="43"/>
      <c r="O20" s="29">
        <f t="shared" si="3"/>
        <v>0</v>
      </c>
      <c r="P20" s="29">
        <f t="shared" si="4"/>
        <v>0</v>
      </c>
      <c r="Q20" s="54"/>
      <c r="R20" s="54"/>
      <c r="S20" s="54"/>
      <c r="T20" s="30">
        <f t="shared" si="5"/>
        <v>0</v>
      </c>
      <c r="U20" s="31">
        <f t="shared" si="6"/>
        <v>0</v>
      </c>
      <c r="V20" s="47">
        <f t="shared" si="0"/>
        <v>0</v>
      </c>
      <c r="W20" s="48" t="str">
        <f t="shared" si="26"/>
        <v> </v>
      </c>
      <c r="X20" s="49">
        <f t="shared" si="25"/>
        <v>0</v>
      </c>
      <c r="Y20" s="50">
        <f t="shared" si="27"/>
        <v>0</v>
      </c>
      <c r="Z20" s="51" t="str">
        <f t="shared" si="7"/>
        <v> </v>
      </c>
      <c r="AA20" s="53"/>
      <c r="AB20" s="42"/>
      <c r="AD20" s="38">
        <f t="shared" si="8"/>
        <v>0</v>
      </c>
      <c r="AE20" s="38">
        <f t="shared" si="9"/>
        <v>0</v>
      </c>
      <c r="AF20" s="39">
        <f t="shared" si="10"/>
        <v>0</v>
      </c>
      <c r="AG20" s="39">
        <f t="shared" si="11"/>
        <v>0</v>
      </c>
      <c r="AH20" s="39">
        <f t="shared" si="28"/>
        <v>0</v>
      </c>
      <c r="AI20" s="39">
        <f t="shared" si="29"/>
        <v>0</v>
      </c>
      <c r="AJ20" s="39">
        <f t="shared" si="12"/>
        <v>0</v>
      </c>
      <c r="AK20" s="39">
        <f t="shared" si="13"/>
        <v>0</v>
      </c>
      <c r="AL20" s="39">
        <f t="shared" si="14"/>
        <v>0</v>
      </c>
      <c r="AM20" s="39">
        <f t="shared" si="15"/>
        <v>0</v>
      </c>
      <c r="AN20" s="39">
        <f t="shared" si="16"/>
        <v>0</v>
      </c>
      <c r="AO20" s="39">
        <f t="shared" si="17"/>
        <v>0</v>
      </c>
      <c r="AP20" s="39">
        <f t="shared" si="18"/>
        <v>0</v>
      </c>
      <c r="AQ20" s="39">
        <f t="shared" si="19"/>
        <v>0</v>
      </c>
      <c r="AR20" s="39">
        <f t="shared" si="20"/>
        <v>0</v>
      </c>
      <c r="AS20" s="39">
        <f t="shared" si="21"/>
        <v>0</v>
      </c>
      <c r="AT20" s="39">
        <f t="shared" si="22"/>
        <v>0</v>
      </c>
      <c r="AU20" s="39">
        <f t="shared" si="23"/>
        <v>0</v>
      </c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11.25">
      <c r="A21" s="55"/>
      <c r="B21" s="41"/>
      <c r="C21" s="42"/>
      <c r="D21" s="53"/>
      <c r="E21" s="54"/>
      <c r="F21" s="23">
        <f t="shared" si="24"/>
        <v>0</v>
      </c>
      <c r="G21" s="54"/>
      <c r="H21" s="54"/>
      <c r="I21" s="54"/>
      <c r="J21" s="24">
        <f t="shared" si="1"/>
        <v>0</v>
      </c>
      <c r="K21" s="25" t="str">
        <f t="shared" si="2"/>
        <v> </v>
      </c>
      <c r="L21" s="56"/>
      <c r="M21" s="57"/>
      <c r="N21" s="43"/>
      <c r="O21" s="29">
        <f t="shared" si="3"/>
        <v>0</v>
      </c>
      <c r="P21" s="29">
        <f t="shared" si="4"/>
        <v>0</v>
      </c>
      <c r="Q21" s="54"/>
      <c r="R21" s="54"/>
      <c r="S21" s="54"/>
      <c r="T21" s="30">
        <f t="shared" si="5"/>
        <v>0</v>
      </c>
      <c r="U21" s="31">
        <f t="shared" si="6"/>
        <v>0</v>
      </c>
      <c r="V21" s="47">
        <f t="shared" si="0"/>
        <v>0</v>
      </c>
      <c r="W21" s="48" t="str">
        <f t="shared" si="26"/>
        <v> </v>
      </c>
      <c r="X21" s="49">
        <f t="shared" si="25"/>
        <v>0</v>
      </c>
      <c r="Y21" s="50">
        <f t="shared" si="27"/>
        <v>0</v>
      </c>
      <c r="Z21" s="51" t="str">
        <f t="shared" si="7"/>
        <v> </v>
      </c>
      <c r="AA21" s="53"/>
      <c r="AB21" s="42"/>
      <c r="AD21" s="38">
        <f t="shared" si="8"/>
        <v>0</v>
      </c>
      <c r="AE21" s="38">
        <f t="shared" si="9"/>
        <v>0</v>
      </c>
      <c r="AF21" s="39">
        <f t="shared" si="10"/>
        <v>0</v>
      </c>
      <c r="AG21" s="39">
        <f t="shared" si="11"/>
        <v>0</v>
      </c>
      <c r="AH21" s="39">
        <f t="shared" si="28"/>
        <v>0</v>
      </c>
      <c r="AI21" s="39">
        <f t="shared" si="29"/>
        <v>0</v>
      </c>
      <c r="AJ21" s="39">
        <f t="shared" si="12"/>
        <v>0</v>
      </c>
      <c r="AK21" s="39">
        <f t="shared" si="13"/>
        <v>0</v>
      </c>
      <c r="AL21" s="39">
        <f t="shared" si="14"/>
        <v>0</v>
      </c>
      <c r="AM21" s="39">
        <f t="shared" si="15"/>
        <v>0</v>
      </c>
      <c r="AN21" s="39">
        <f t="shared" si="16"/>
        <v>0</v>
      </c>
      <c r="AO21" s="39">
        <f t="shared" si="17"/>
        <v>0</v>
      </c>
      <c r="AP21" s="39">
        <f t="shared" si="18"/>
        <v>0</v>
      </c>
      <c r="AQ21" s="39">
        <f t="shared" si="19"/>
        <v>0</v>
      </c>
      <c r="AR21" s="39">
        <f t="shared" si="20"/>
        <v>0</v>
      </c>
      <c r="AS21" s="39">
        <f t="shared" si="21"/>
        <v>0</v>
      </c>
      <c r="AT21" s="39">
        <f t="shared" si="22"/>
        <v>0</v>
      </c>
      <c r="AU21" s="39">
        <f t="shared" si="23"/>
        <v>0</v>
      </c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11.25">
      <c r="A22" s="55"/>
      <c r="B22" s="41"/>
      <c r="C22" s="42"/>
      <c r="D22" s="53"/>
      <c r="E22" s="54"/>
      <c r="F22" s="23">
        <f t="shared" si="24"/>
        <v>0</v>
      </c>
      <c r="G22" s="54"/>
      <c r="H22" s="54"/>
      <c r="I22" s="54"/>
      <c r="J22" s="24">
        <f t="shared" si="1"/>
        <v>0</v>
      </c>
      <c r="K22" s="25" t="str">
        <f t="shared" si="2"/>
        <v> </v>
      </c>
      <c r="L22" s="56"/>
      <c r="M22" s="57"/>
      <c r="N22" s="43"/>
      <c r="O22" s="29">
        <f t="shared" si="3"/>
        <v>0</v>
      </c>
      <c r="P22" s="29">
        <f t="shared" si="4"/>
        <v>0</v>
      </c>
      <c r="Q22" s="54"/>
      <c r="R22" s="54"/>
      <c r="S22" s="54"/>
      <c r="T22" s="30">
        <f t="shared" si="5"/>
        <v>0</v>
      </c>
      <c r="U22" s="31">
        <f t="shared" si="6"/>
        <v>0</v>
      </c>
      <c r="V22" s="47">
        <f t="shared" si="0"/>
        <v>0</v>
      </c>
      <c r="W22" s="48" t="str">
        <f t="shared" si="26"/>
        <v> </v>
      </c>
      <c r="X22" s="49">
        <f t="shared" si="25"/>
        <v>0</v>
      </c>
      <c r="Y22" s="50">
        <f t="shared" si="27"/>
        <v>0</v>
      </c>
      <c r="Z22" s="51" t="str">
        <f t="shared" si="7"/>
        <v> </v>
      </c>
      <c r="AA22" s="53"/>
      <c r="AB22" s="42"/>
      <c r="AD22" s="38">
        <f t="shared" si="8"/>
        <v>0</v>
      </c>
      <c r="AE22" s="38">
        <f t="shared" si="9"/>
        <v>0</v>
      </c>
      <c r="AF22" s="39">
        <f t="shared" si="10"/>
        <v>0</v>
      </c>
      <c r="AG22" s="39">
        <f t="shared" si="11"/>
        <v>0</v>
      </c>
      <c r="AH22" s="39">
        <f t="shared" si="28"/>
        <v>0</v>
      </c>
      <c r="AI22" s="39">
        <f t="shared" si="29"/>
        <v>0</v>
      </c>
      <c r="AJ22" s="39">
        <f t="shared" si="12"/>
        <v>0</v>
      </c>
      <c r="AK22" s="39">
        <f t="shared" si="13"/>
        <v>0</v>
      </c>
      <c r="AL22" s="39">
        <f t="shared" si="14"/>
        <v>0</v>
      </c>
      <c r="AM22" s="39">
        <f t="shared" si="15"/>
        <v>0</v>
      </c>
      <c r="AN22" s="39">
        <f t="shared" si="16"/>
        <v>0</v>
      </c>
      <c r="AO22" s="39">
        <f t="shared" si="17"/>
        <v>0</v>
      </c>
      <c r="AP22" s="39">
        <f t="shared" si="18"/>
        <v>0</v>
      </c>
      <c r="AQ22" s="39">
        <f t="shared" si="19"/>
        <v>0</v>
      </c>
      <c r="AR22" s="39">
        <f t="shared" si="20"/>
        <v>0</v>
      </c>
      <c r="AS22" s="39">
        <f t="shared" si="21"/>
        <v>0</v>
      </c>
      <c r="AT22" s="39">
        <f t="shared" si="22"/>
        <v>0</v>
      </c>
      <c r="AU22" s="39">
        <f t="shared" si="23"/>
        <v>0</v>
      </c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1.25">
      <c r="A23" s="55"/>
      <c r="B23" s="41"/>
      <c r="C23" s="42"/>
      <c r="D23" s="53"/>
      <c r="E23" s="54"/>
      <c r="F23" s="23">
        <f t="shared" si="24"/>
        <v>0</v>
      </c>
      <c r="G23" s="54"/>
      <c r="H23" s="54"/>
      <c r="I23" s="54"/>
      <c r="J23" s="24">
        <f t="shared" si="1"/>
        <v>0</v>
      </c>
      <c r="K23" s="25" t="str">
        <f t="shared" si="2"/>
        <v> </v>
      </c>
      <c r="L23" s="56"/>
      <c r="M23" s="57"/>
      <c r="N23" s="43"/>
      <c r="O23" s="29">
        <f t="shared" si="3"/>
        <v>0</v>
      </c>
      <c r="P23" s="29">
        <f t="shared" si="4"/>
        <v>0</v>
      </c>
      <c r="Q23" s="54"/>
      <c r="R23" s="54"/>
      <c r="S23" s="54"/>
      <c r="T23" s="30">
        <f t="shared" si="5"/>
        <v>0</v>
      </c>
      <c r="U23" s="31">
        <f t="shared" si="6"/>
        <v>0</v>
      </c>
      <c r="V23" s="47">
        <f t="shared" si="0"/>
        <v>0</v>
      </c>
      <c r="W23" s="48" t="str">
        <f t="shared" si="26"/>
        <v> </v>
      </c>
      <c r="X23" s="49">
        <f t="shared" si="25"/>
        <v>0</v>
      </c>
      <c r="Y23" s="50">
        <f t="shared" si="27"/>
        <v>0</v>
      </c>
      <c r="Z23" s="51" t="str">
        <f t="shared" si="7"/>
        <v> </v>
      </c>
      <c r="AA23" s="53"/>
      <c r="AB23" s="42"/>
      <c r="AD23" s="38">
        <f t="shared" si="8"/>
        <v>0</v>
      </c>
      <c r="AE23" s="38">
        <f t="shared" si="9"/>
        <v>0</v>
      </c>
      <c r="AF23" s="39">
        <f t="shared" si="10"/>
        <v>0</v>
      </c>
      <c r="AG23" s="39">
        <f t="shared" si="11"/>
        <v>0</v>
      </c>
      <c r="AH23" s="39">
        <f t="shared" si="28"/>
        <v>0</v>
      </c>
      <c r="AI23" s="39">
        <f t="shared" si="29"/>
        <v>0</v>
      </c>
      <c r="AJ23" s="39">
        <f t="shared" si="12"/>
        <v>0</v>
      </c>
      <c r="AK23" s="39">
        <f t="shared" si="13"/>
        <v>0</v>
      </c>
      <c r="AL23" s="39">
        <f t="shared" si="14"/>
        <v>0</v>
      </c>
      <c r="AM23" s="39">
        <f t="shared" si="15"/>
        <v>0</v>
      </c>
      <c r="AN23" s="39">
        <f t="shared" si="16"/>
        <v>0</v>
      </c>
      <c r="AO23" s="39">
        <f t="shared" si="17"/>
        <v>0</v>
      </c>
      <c r="AP23" s="39">
        <f t="shared" si="18"/>
        <v>0</v>
      </c>
      <c r="AQ23" s="39">
        <f t="shared" si="19"/>
        <v>0</v>
      </c>
      <c r="AR23" s="39">
        <f t="shared" si="20"/>
        <v>0</v>
      </c>
      <c r="AS23" s="39">
        <f t="shared" si="21"/>
        <v>0</v>
      </c>
      <c r="AT23" s="39">
        <f t="shared" si="22"/>
        <v>0</v>
      </c>
      <c r="AU23" s="39">
        <f t="shared" si="23"/>
        <v>0</v>
      </c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1.25">
      <c r="A24" s="55"/>
      <c r="B24" s="41"/>
      <c r="C24" s="42"/>
      <c r="D24" s="53"/>
      <c r="E24" s="54"/>
      <c r="F24" s="23">
        <f t="shared" si="24"/>
        <v>0</v>
      </c>
      <c r="G24" s="54"/>
      <c r="H24" s="54"/>
      <c r="I24" s="54"/>
      <c r="J24" s="24">
        <f t="shared" si="1"/>
        <v>0</v>
      </c>
      <c r="K24" s="25" t="str">
        <f t="shared" si="2"/>
        <v> </v>
      </c>
      <c r="L24" s="56"/>
      <c r="M24" s="57"/>
      <c r="N24" s="43"/>
      <c r="O24" s="29">
        <f t="shared" si="3"/>
        <v>0</v>
      </c>
      <c r="P24" s="29">
        <f t="shared" si="4"/>
        <v>0</v>
      </c>
      <c r="Q24" s="54"/>
      <c r="R24" s="54"/>
      <c r="S24" s="54"/>
      <c r="T24" s="30">
        <f t="shared" si="5"/>
        <v>0</v>
      </c>
      <c r="U24" s="31">
        <f t="shared" si="6"/>
        <v>0</v>
      </c>
      <c r="V24" s="47">
        <f t="shared" si="0"/>
        <v>0</v>
      </c>
      <c r="W24" s="48" t="str">
        <f t="shared" si="26"/>
        <v> </v>
      </c>
      <c r="X24" s="49">
        <f t="shared" si="25"/>
        <v>0</v>
      </c>
      <c r="Y24" s="50">
        <f t="shared" si="27"/>
        <v>0</v>
      </c>
      <c r="Z24" s="51" t="str">
        <f t="shared" si="7"/>
        <v> </v>
      </c>
      <c r="AA24" s="53"/>
      <c r="AB24" s="42"/>
      <c r="AD24" s="38">
        <f t="shared" si="8"/>
        <v>0</v>
      </c>
      <c r="AE24" s="38">
        <f t="shared" si="9"/>
        <v>0</v>
      </c>
      <c r="AF24" s="39">
        <f t="shared" si="10"/>
        <v>0</v>
      </c>
      <c r="AG24" s="39">
        <f t="shared" si="11"/>
        <v>0</v>
      </c>
      <c r="AH24" s="39">
        <f t="shared" si="28"/>
        <v>0</v>
      </c>
      <c r="AI24" s="39">
        <f t="shared" si="29"/>
        <v>0</v>
      </c>
      <c r="AJ24" s="39">
        <f t="shared" si="12"/>
        <v>0</v>
      </c>
      <c r="AK24" s="39">
        <f t="shared" si="13"/>
        <v>0</v>
      </c>
      <c r="AL24" s="39">
        <f t="shared" si="14"/>
        <v>0</v>
      </c>
      <c r="AM24" s="39">
        <f t="shared" si="15"/>
        <v>0</v>
      </c>
      <c r="AN24" s="39">
        <f t="shared" si="16"/>
        <v>0</v>
      </c>
      <c r="AO24" s="39">
        <f t="shared" si="17"/>
        <v>0</v>
      </c>
      <c r="AP24" s="39">
        <f t="shared" si="18"/>
        <v>0</v>
      </c>
      <c r="AQ24" s="39">
        <f t="shared" si="19"/>
        <v>0</v>
      </c>
      <c r="AR24" s="39">
        <f t="shared" si="20"/>
        <v>0</v>
      </c>
      <c r="AS24" s="39">
        <f t="shared" si="21"/>
        <v>0</v>
      </c>
      <c r="AT24" s="39">
        <f t="shared" si="22"/>
        <v>0</v>
      </c>
      <c r="AU24" s="39">
        <f t="shared" si="23"/>
        <v>0</v>
      </c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1.25">
      <c r="A25" s="55"/>
      <c r="B25" s="41"/>
      <c r="C25" s="42"/>
      <c r="D25" s="53"/>
      <c r="E25" s="54"/>
      <c r="F25" s="23">
        <f t="shared" si="24"/>
        <v>0</v>
      </c>
      <c r="G25" s="54"/>
      <c r="H25" s="54"/>
      <c r="I25" s="54"/>
      <c r="J25" s="24">
        <f t="shared" si="1"/>
        <v>0</v>
      </c>
      <c r="K25" s="25" t="str">
        <f t="shared" si="2"/>
        <v> </v>
      </c>
      <c r="L25" s="56"/>
      <c r="M25" s="57"/>
      <c r="N25" s="43"/>
      <c r="O25" s="29">
        <f t="shared" si="3"/>
        <v>0</v>
      </c>
      <c r="P25" s="29">
        <f t="shared" si="4"/>
        <v>0</v>
      </c>
      <c r="Q25" s="54"/>
      <c r="R25" s="54"/>
      <c r="S25" s="54"/>
      <c r="T25" s="30">
        <f t="shared" si="5"/>
        <v>0</v>
      </c>
      <c r="U25" s="31">
        <f t="shared" si="6"/>
        <v>0</v>
      </c>
      <c r="V25" s="47">
        <f t="shared" si="0"/>
        <v>0</v>
      </c>
      <c r="W25" s="48" t="str">
        <f t="shared" si="26"/>
        <v> </v>
      </c>
      <c r="X25" s="49">
        <f t="shared" si="25"/>
        <v>0</v>
      </c>
      <c r="Y25" s="50">
        <f t="shared" si="27"/>
        <v>0</v>
      </c>
      <c r="Z25" s="51" t="str">
        <f t="shared" si="7"/>
        <v> </v>
      </c>
      <c r="AA25" s="53"/>
      <c r="AB25" s="42"/>
      <c r="AD25" s="38">
        <f t="shared" si="8"/>
        <v>0</v>
      </c>
      <c r="AE25" s="38">
        <f t="shared" si="9"/>
        <v>0</v>
      </c>
      <c r="AF25" s="39">
        <f t="shared" si="10"/>
        <v>0</v>
      </c>
      <c r="AG25" s="39">
        <f t="shared" si="11"/>
        <v>0</v>
      </c>
      <c r="AH25" s="39">
        <f t="shared" si="28"/>
        <v>0</v>
      </c>
      <c r="AI25" s="39">
        <f t="shared" si="29"/>
        <v>0</v>
      </c>
      <c r="AJ25" s="39">
        <f t="shared" si="12"/>
        <v>0</v>
      </c>
      <c r="AK25" s="39">
        <f t="shared" si="13"/>
        <v>0</v>
      </c>
      <c r="AL25" s="39">
        <f t="shared" si="14"/>
        <v>0</v>
      </c>
      <c r="AM25" s="39">
        <f t="shared" si="15"/>
        <v>0</v>
      </c>
      <c r="AN25" s="39">
        <f t="shared" si="16"/>
        <v>0</v>
      </c>
      <c r="AO25" s="39">
        <f t="shared" si="17"/>
        <v>0</v>
      </c>
      <c r="AP25" s="39">
        <f t="shared" si="18"/>
        <v>0</v>
      </c>
      <c r="AQ25" s="39">
        <f t="shared" si="19"/>
        <v>0</v>
      </c>
      <c r="AR25" s="39">
        <f t="shared" si="20"/>
        <v>0</v>
      </c>
      <c r="AS25" s="39">
        <f t="shared" si="21"/>
        <v>0</v>
      </c>
      <c r="AT25" s="39">
        <f t="shared" si="22"/>
        <v>0</v>
      </c>
      <c r="AU25" s="39">
        <f t="shared" si="23"/>
        <v>0</v>
      </c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1.25">
      <c r="A26" s="55"/>
      <c r="B26" s="53"/>
      <c r="C26" s="42"/>
      <c r="D26" s="53"/>
      <c r="E26" s="54"/>
      <c r="F26" s="23">
        <f t="shared" si="24"/>
        <v>0</v>
      </c>
      <c r="G26" s="54"/>
      <c r="H26" s="54"/>
      <c r="I26" s="54"/>
      <c r="J26" s="24">
        <f t="shared" si="1"/>
        <v>0</v>
      </c>
      <c r="K26" s="25" t="str">
        <f t="shared" si="2"/>
        <v> </v>
      </c>
      <c r="L26" s="56"/>
      <c r="M26" s="57"/>
      <c r="N26" s="43"/>
      <c r="O26" s="29">
        <f t="shared" si="3"/>
        <v>0</v>
      </c>
      <c r="P26" s="29">
        <f t="shared" si="4"/>
        <v>0</v>
      </c>
      <c r="Q26" s="54"/>
      <c r="R26" s="54"/>
      <c r="S26" s="54"/>
      <c r="T26" s="30">
        <f t="shared" si="5"/>
        <v>0</v>
      </c>
      <c r="U26" s="31">
        <f t="shared" si="6"/>
        <v>0</v>
      </c>
      <c r="V26" s="47">
        <f t="shared" si="0"/>
        <v>0</v>
      </c>
      <c r="W26" s="48" t="str">
        <f t="shared" si="26"/>
        <v> </v>
      </c>
      <c r="X26" s="49">
        <f t="shared" si="25"/>
        <v>0</v>
      </c>
      <c r="Y26" s="50">
        <f t="shared" si="27"/>
        <v>0</v>
      </c>
      <c r="Z26" s="51" t="str">
        <f t="shared" si="7"/>
        <v> </v>
      </c>
      <c r="AA26" s="53"/>
      <c r="AB26" s="42"/>
      <c r="AD26" s="38">
        <f t="shared" si="8"/>
        <v>0</v>
      </c>
      <c r="AE26" s="38">
        <f t="shared" si="9"/>
        <v>0</v>
      </c>
      <c r="AF26" s="39">
        <f t="shared" si="10"/>
        <v>0</v>
      </c>
      <c r="AG26" s="39">
        <f t="shared" si="11"/>
        <v>0</v>
      </c>
      <c r="AH26" s="39">
        <f t="shared" si="28"/>
        <v>0</v>
      </c>
      <c r="AI26" s="39">
        <f t="shared" si="29"/>
        <v>0</v>
      </c>
      <c r="AJ26" s="39">
        <f t="shared" si="12"/>
        <v>0</v>
      </c>
      <c r="AK26" s="39">
        <f t="shared" si="13"/>
        <v>0</v>
      </c>
      <c r="AL26" s="39">
        <f t="shared" si="14"/>
        <v>0</v>
      </c>
      <c r="AM26" s="39">
        <f t="shared" si="15"/>
        <v>0</v>
      </c>
      <c r="AN26" s="39">
        <f t="shared" si="16"/>
        <v>0</v>
      </c>
      <c r="AO26" s="39">
        <f t="shared" si="17"/>
        <v>0</v>
      </c>
      <c r="AP26" s="39">
        <f t="shared" si="18"/>
        <v>0</v>
      </c>
      <c r="AQ26" s="39">
        <f t="shared" si="19"/>
        <v>0</v>
      </c>
      <c r="AR26" s="39">
        <f t="shared" si="20"/>
        <v>0</v>
      </c>
      <c r="AS26" s="39">
        <f t="shared" si="21"/>
        <v>0</v>
      </c>
      <c r="AT26" s="39">
        <f t="shared" si="22"/>
        <v>0</v>
      </c>
      <c r="AU26" s="39">
        <f t="shared" si="23"/>
        <v>0</v>
      </c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1.25">
      <c r="A27" s="55"/>
      <c r="B27" s="53"/>
      <c r="C27" s="42"/>
      <c r="D27" s="53"/>
      <c r="E27" s="54"/>
      <c r="F27" s="23">
        <f t="shared" si="24"/>
        <v>0</v>
      </c>
      <c r="G27" s="54"/>
      <c r="H27" s="54"/>
      <c r="I27" s="54"/>
      <c r="J27" s="24">
        <f t="shared" si="1"/>
        <v>0</v>
      </c>
      <c r="K27" s="25" t="str">
        <f t="shared" si="2"/>
        <v> </v>
      </c>
      <c r="L27" s="56"/>
      <c r="M27" s="57"/>
      <c r="N27" s="43"/>
      <c r="O27" s="29">
        <f t="shared" si="3"/>
        <v>0</v>
      </c>
      <c r="P27" s="29">
        <f t="shared" si="4"/>
        <v>0</v>
      </c>
      <c r="Q27" s="54"/>
      <c r="R27" s="54"/>
      <c r="S27" s="54"/>
      <c r="T27" s="30">
        <f t="shared" si="5"/>
        <v>0</v>
      </c>
      <c r="U27" s="31">
        <f t="shared" si="6"/>
        <v>0</v>
      </c>
      <c r="V27" s="47">
        <f t="shared" si="0"/>
        <v>0</v>
      </c>
      <c r="W27" s="48" t="str">
        <f t="shared" si="26"/>
        <v> </v>
      </c>
      <c r="X27" s="49">
        <f t="shared" si="25"/>
        <v>0</v>
      </c>
      <c r="Y27" s="50">
        <f t="shared" si="27"/>
        <v>0</v>
      </c>
      <c r="Z27" s="51" t="str">
        <f t="shared" si="7"/>
        <v> </v>
      </c>
      <c r="AA27" s="53"/>
      <c r="AB27" s="42"/>
      <c r="AD27" s="38">
        <f t="shared" si="8"/>
        <v>0</v>
      </c>
      <c r="AE27" s="38">
        <f t="shared" si="9"/>
        <v>0</v>
      </c>
      <c r="AF27" s="39">
        <f t="shared" si="10"/>
        <v>0</v>
      </c>
      <c r="AG27" s="39">
        <f t="shared" si="11"/>
        <v>0</v>
      </c>
      <c r="AH27" s="39">
        <f t="shared" si="28"/>
        <v>0</v>
      </c>
      <c r="AI27" s="39">
        <f t="shared" si="29"/>
        <v>0</v>
      </c>
      <c r="AJ27" s="39">
        <f t="shared" si="12"/>
        <v>0</v>
      </c>
      <c r="AK27" s="39">
        <f t="shared" si="13"/>
        <v>0</v>
      </c>
      <c r="AL27" s="39">
        <f t="shared" si="14"/>
        <v>0</v>
      </c>
      <c r="AM27" s="39">
        <f t="shared" si="15"/>
        <v>0</v>
      </c>
      <c r="AN27" s="39">
        <f t="shared" si="16"/>
        <v>0</v>
      </c>
      <c r="AO27" s="39">
        <f t="shared" si="17"/>
        <v>0</v>
      </c>
      <c r="AP27" s="39">
        <f t="shared" si="18"/>
        <v>0</v>
      </c>
      <c r="AQ27" s="39">
        <f t="shared" si="19"/>
        <v>0</v>
      </c>
      <c r="AR27" s="39">
        <f t="shared" si="20"/>
        <v>0</v>
      </c>
      <c r="AS27" s="39">
        <f t="shared" si="21"/>
        <v>0</v>
      </c>
      <c r="AT27" s="39">
        <f t="shared" si="22"/>
        <v>0</v>
      </c>
      <c r="AU27" s="39">
        <f t="shared" si="23"/>
        <v>0</v>
      </c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1.25">
      <c r="A28" s="55"/>
      <c r="B28" s="53"/>
      <c r="C28" s="42"/>
      <c r="D28" s="53"/>
      <c r="E28" s="54"/>
      <c r="F28" s="23">
        <f t="shared" si="24"/>
        <v>0</v>
      </c>
      <c r="G28" s="54"/>
      <c r="H28" s="54"/>
      <c r="I28" s="54"/>
      <c r="J28" s="24">
        <f t="shared" si="1"/>
        <v>0</v>
      </c>
      <c r="K28" s="25" t="str">
        <f t="shared" si="2"/>
        <v> </v>
      </c>
      <c r="L28" s="56"/>
      <c r="M28" s="57"/>
      <c r="N28" s="43"/>
      <c r="O28" s="29">
        <f t="shared" si="3"/>
        <v>0</v>
      </c>
      <c r="P28" s="29">
        <f t="shared" si="4"/>
        <v>0</v>
      </c>
      <c r="Q28" s="54"/>
      <c r="R28" s="54"/>
      <c r="S28" s="54"/>
      <c r="T28" s="30">
        <f t="shared" si="5"/>
        <v>0</v>
      </c>
      <c r="U28" s="31">
        <f t="shared" si="6"/>
        <v>0</v>
      </c>
      <c r="V28" s="47">
        <f t="shared" si="0"/>
        <v>0</v>
      </c>
      <c r="W28" s="48" t="str">
        <f t="shared" si="26"/>
        <v> </v>
      </c>
      <c r="X28" s="49">
        <f t="shared" si="25"/>
        <v>0</v>
      </c>
      <c r="Y28" s="50">
        <f t="shared" si="27"/>
        <v>0</v>
      </c>
      <c r="Z28" s="51" t="str">
        <f t="shared" si="7"/>
        <v> </v>
      </c>
      <c r="AA28" s="53"/>
      <c r="AB28" s="42"/>
      <c r="AD28" s="38">
        <f t="shared" si="8"/>
        <v>0</v>
      </c>
      <c r="AE28" s="38">
        <f t="shared" si="9"/>
        <v>0</v>
      </c>
      <c r="AF28" s="39">
        <f t="shared" si="10"/>
        <v>0</v>
      </c>
      <c r="AG28" s="39">
        <f t="shared" si="11"/>
        <v>0</v>
      </c>
      <c r="AH28" s="39">
        <f t="shared" si="28"/>
        <v>0</v>
      </c>
      <c r="AI28" s="39">
        <f t="shared" si="29"/>
        <v>0</v>
      </c>
      <c r="AJ28" s="39">
        <f t="shared" si="12"/>
        <v>0</v>
      </c>
      <c r="AK28" s="39">
        <f t="shared" si="13"/>
        <v>0</v>
      </c>
      <c r="AL28" s="39">
        <f t="shared" si="14"/>
        <v>0</v>
      </c>
      <c r="AM28" s="39">
        <f t="shared" si="15"/>
        <v>0</v>
      </c>
      <c r="AN28" s="39">
        <f t="shared" si="16"/>
        <v>0</v>
      </c>
      <c r="AO28" s="39">
        <f t="shared" si="17"/>
        <v>0</v>
      </c>
      <c r="AP28" s="39">
        <f t="shared" si="18"/>
        <v>0</v>
      </c>
      <c r="AQ28" s="39">
        <f t="shared" si="19"/>
        <v>0</v>
      </c>
      <c r="AR28" s="39">
        <f t="shared" si="20"/>
        <v>0</v>
      </c>
      <c r="AS28" s="39">
        <f t="shared" si="21"/>
        <v>0</v>
      </c>
      <c r="AT28" s="39">
        <f t="shared" si="22"/>
        <v>0</v>
      </c>
      <c r="AU28" s="39">
        <f t="shared" si="23"/>
        <v>0</v>
      </c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1.25">
      <c r="A29" s="55"/>
      <c r="B29" s="53"/>
      <c r="C29" s="42"/>
      <c r="D29" s="53"/>
      <c r="E29" s="54"/>
      <c r="F29" s="23">
        <f t="shared" si="24"/>
        <v>0</v>
      </c>
      <c r="G29" s="54"/>
      <c r="H29" s="54"/>
      <c r="I29" s="54"/>
      <c r="J29" s="24">
        <f t="shared" si="1"/>
        <v>0</v>
      </c>
      <c r="K29" s="25" t="str">
        <f t="shared" si="2"/>
        <v> </v>
      </c>
      <c r="L29" s="56"/>
      <c r="M29" s="57"/>
      <c r="N29" s="43"/>
      <c r="O29" s="29">
        <f t="shared" si="3"/>
        <v>0</v>
      </c>
      <c r="P29" s="29">
        <f t="shared" si="4"/>
        <v>0</v>
      </c>
      <c r="Q29" s="54"/>
      <c r="R29" s="54"/>
      <c r="S29" s="54"/>
      <c r="T29" s="30">
        <f t="shared" si="5"/>
        <v>0</v>
      </c>
      <c r="U29" s="31">
        <f t="shared" si="6"/>
        <v>0</v>
      </c>
      <c r="V29" s="47">
        <f t="shared" si="0"/>
        <v>0</v>
      </c>
      <c r="W29" s="48" t="str">
        <f t="shared" si="26"/>
        <v> </v>
      </c>
      <c r="X29" s="49">
        <f t="shared" si="25"/>
        <v>0</v>
      </c>
      <c r="Y29" s="50">
        <f t="shared" si="27"/>
        <v>0</v>
      </c>
      <c r="Z29" s="51" t="str">
        <f t="shared" si="7"/>
        <v> </v>
      </c>
      <c r="AA29" s="53"/>
      <c r="AB29" s="42"/>
      <c r="AD29" s="38">
        <f t="shared" si="8"/>
        <v>0</v>
      </c>
      <c r="AE29" s="38">
        <f t="shared" si="9"/>
        <v>0</v>
      </c>
      <c r="AF29" s="39">
        <f t="shared" si="10"/>
        <v>0</v>
      </c>
      <c r="AG29" s="39">
        <f t="shared" si="11"/>
        <v>0</v>
      </c>
      <c r="AH29" s="39">
        <f t="shared" si="28"/>
        <v>0</v>
      </c>
      <c r="AI29" s="39">
        <f t="shared" si="29"/>
        <v>0</v>
      </c>
      <c r="AJ29" s="39">
        <f t="shared" si="12"/>
        <v>0</v>
      </c>
      <c r="AK29" s="39">
        <f t="shared" si="13"/>
        <v>0</v>
      </c>
      <c r="AL29" s="39">
        <f t="shared" si="14"/>
        <v>0</v>
      </c>
      <c r="AM29" s="39">
        <f t="shared" si="15"/>
        <v>0</v>
      </c>
      <c r="AN29" s="39">
        <f t="shared" si="16"/>
        <v>0</v>
      </c>
      <c r="AO29" s="39">
        <f t="shared" si="17"/>
        <v>0</v>
      </c>
      <c r="AP29" s="39">
        <f t="shared" si="18"/>
        <v>0</v>
      </c>
      <c r="AQ29" s="39">
        <f t="shared" si="19"/>
        <v>0</v>
      </c>
      <c r="AR29" s="39">
        <f t="shared" si="20"/>
        <v>0</v>
      </c>
      <c r="AS29" s="39">
        <f t="shared" si="21"/>
        <v>0</v>
      </c>
      <c r="AT29" s="39">
        <f t="shared" si="22"/>
        <v>0</v>
      </c>
      <c r="AU29" s="39">
        <f t="shared" si="23"/>
        <v>0</v>
      </c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11.25">
      <c r="A30" s="55"/>
      <c r="B30" s="53"/>
      <c r="C30" s="42"/>
      <c r="D30" s="53"/>
      <c r="E30" s="54"/>
      <c r="F30" s="23">
        <f t="shared" si="24"/>
        <v>0</v>
      </c>
      <c r="G30" s="54"/>
      <c r="H30" s="54"/>
      <c r="I30" s="54"/>
      <c r="J30" s="24">
        <f t="shared" si="1"/>
        <v>0</v>
      </c>
      <c r="K30" s="25" t="str">
        <f t="shared" si="2"/>
        <v> </v>
      </c>
      <c r="L30" s="56"/>
      <c r="M30" s="57"/>
      <c r="N30" s="43"/>
      <c r="O30" s="29">
        <f t="shared" si="3"/>
        <v>0</v>
      </c>
      <c r="P30" s="29">
        <f t="shared" si="4"/>
        <v>0</v>
      </c>
      <c r="Q30" s="54"/>
      <c r="R30" s="54"/>
      <c r="S30" s="54"/>
      <c r="T30" s="30">
        <f t="shared" si="5"/>
        <v>0</v>
      </c>
      <c r="U30" s="31">
        <f t="shared" si="6"/>
        <v>0</v>
      </c>
      <c r="V30" s="47">
        <f t="shared" si="0"/>
        <v>0</v>
      </c>
      <c r="W30" s="48" t="str">
        <f t="shared" si="26"/>
        <v> </v>
      </c>
      <c r="X30" s="49">
        <f t="shared" si="25"/>
        <v>0</v>
      </c>
      <c r="Y30" s="50">
        <f t="shared" si="27"/>
        <v>0</v>
      </c>
      <c r="Z30" s="51" t="str">
        <f t="shared" si="7"/>
        <v> </v>
      </c>
      <c r="AA30" s="53"/>
      <c r="AB30" s="42"/>
      <c r="AD30" s="38">
        <f t="shared" si="8"/>
        <v>0</v>
      </c>
      <c r="AE30" s="38">
        <f t="shared" si="9"/>
        <v>0</v>
      </c>
      <c r="AF30" s="39">
        <f t="shared" si="10"/>
        <v>0</v>
      </c>
      <c r="AG30" s="39">
        <f t="shared" si="11"/>
        <v>0</v>
      </c>
      <c r="AH30" s="39">
        <f t="shared" si="28"/>
        <v>0</v>
      </c>
      <c r="AI30" s="39">
        <f t="shared" si="29"/>
        <v>0</v>
      </c>
      <c r="AJ30" s="39">
        <f t="shared" si="12"/>
        <v>0</v>
      </c>
      <c r="AK30" s="39">
        <f t="shared" si="13"/>
        <v>0</v>
      </c>
      <c r="AL30" s="39">
        <f t="shared" si="14"/>
        <v>0</v>
      </c>
      <c r="AM30" s="39">
        <f t="shared" si="15"/>
        <v>0</v>
      </c>
      <c r="AN30" s="39">
        <f t="shared" si="16"/>
        <v>0</v>
      </c>
      <c r="AO30" s="39">
        <f t="shared" si="17"/>
        <v>0</v>
      </c>
      <c r="AP30" s="39">
        <f t="shared" si="18"/>
        <v>0</v>
      </c>
      <c r="AQ30" s="39">
        <f t="shared" si="19"/>
        <v>0</v>
      </c>
      <c r="AR30" s="39">
        <f t="shared" si="20"/>
        <v>0</v>
      </c>
      <c r="AS30" s="39">
        <f t="shared" si="21"/>
        <v>0</v>
      </c>
      <c r="AT30" s="39">
        <f t="shared" si="22"/>
        <v>0</v>
      </c>
      <c r="AU30" s="39">
        <f t="shared" si="23"/>
        <v>0</v>
      </c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11.25">
      <c r="A31" s="55"/>
      <c r="B31" s="53"/>
      <c r="C31" s="42"/>
      <c r="D31" s="53"/>
      <c r="E31" s="54"/>
      <c r="F31" s="23">
        <f t="shared" si="24"/>
        <v>0</v>
      </c>
      <c r="G31" s="54"/>
      <c r="H31" s="54"/>
      <c r="I31" s="54"/>
      <c r="J31" s="24">
        <f t="shared" si="1"/>
        <v>0</v>
      </c>
      <c r="K31" s="25" t="str">
        <f t="shared" si="2"/>
        <v> </v>
      </c>
      <c r="L31" s="56"/>
      <c r="M31" s="57"/>
      <c r="N31" s="43"/>
      <c r="O31" s="29">
        <f t="shared" si="3"/>
        <v>0</v>
      </c>
      <c r="P31" s="29">
        <f t="shared" si="4"/>
        <v>0</v>
      </c>
      <c r="Q31" s="54"/>
      <c r="R31" s="54"/>
      <c r="S31" s="54"/>
      <c r="T31" s="30">
        <f t="shared" si="5"/>
        <v>0</v>
      </c>
      <c r="U31" s="31">
        <f t="shared" si="6"/>
        <v>0</v>
      </c>
      <c r="V31" s="47">
        <f t="shared" si="0"/>
        <v>0</v>
      </c>
      <c r="W31" s="48" t="str">
        <f t="shared" si="26"/>
        <v> </v>
      </c>
      <c r="X31" s="49">
        <f t="shared" si="25"/>
        <v>0</v>
      </c>
      <c r="Y31" s="50">
        <f t="shared" si="27"/>
        <v>0</v>
      </c>
      <c r="Z31" s="51" t="str">
        <f t="shared" si="7"/>
        <v> </v>
      </c>
      <c r="AA31" s="53"/>
      <c r="AB31" s="42"/>
      <c r="AD31" s="38">
        <f t="shared" si="8"/>
        <v>0</v>
      </c>
      <c r="AE31" s="38">
        <f t="shared" si="9"/>
        <v>0</v>
      </c>
      <c r="AF31" s="39">
        <f t="shared" si="10"/>
        <v>0</v>
      </c>
      <c r="AG31" s="39">
        <f t="shared" si="11"/>
        <v>0</v>
      </c>
      <c r="AH31" s="39">
        <f t="shared" si="28"/>
        <v>0</v>
      </c>
      <c r="AI31" s="39">
        <f t="shared" si="29"/>
        <v>0</v>
      </c>
      <c r="AJ31" s="39">
        <f t="shared" si="12"/>
        <v>0</v>
      </c>
      <c r="AK31" s="39">
        <f t="shared" si="13"/>
        <v>0</v>
      </c>
      <c r="AL31" s="39">
        <f t="shared" si="14"/>
        <v>0</v>
      </c>
      <c r="AM31" s="39">
        <f t="shared" si="15"/>
        <v>0</v>
      </c>
      <c r="AN31" s="39">
        <f t="shared" si="16"/>
        <v>0</v>
      </c>
      <c r="AO31" s="39">
        <f t="shared" si="17"/>
        <v>0</v>
      </c>
      <c r="AP31" s="39">
        <f t="shared" si="18"/>
        <v>0</v>
      </c>
      <c r="AQ31" s="39">
        <f t="shared" si="19"/>
        <v>0</v>
      </c>
      <c r="AR31" s="39">
        <f t="shared" si="20"/>
        <v>0</v>
      </c>
      <c r="AS31" s="39">
        <f t="shared" si="21"/>
        <v>0</v>
      </c>
      <c r="AT31" s="39">
        <f t="shared" si="22"/>
        <v>0</v>
      </c>
      <c r="AU31" s="39">
        <f t="shared" si="23"/>
        <v>0</v>
      </c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ht="11.25">
      <c r="A32" s="55"/>
      <c r="B32" s="53"/>
      <c r="C32" s="42"/>
      <c r="D32" s="53"/>
      <c r="E32" s="54"/>
      <c r="F32" s="23">
        <f t="shared" si="24"/>
        <v>0</v>
      </c>
      <c r="G32" s="54"/>
      <c r="H32" s="54"/>
      <c r="I32" s="54"/>
      <c r="J32" s="24">
        <f t="shared" si="1"/>
        <v>0</v>
      </c>
      <c r="K32" s="25" t="str">
        <f t="shared" si="2"/>
        <v> </v>
      </c>
      <c r="L32" s="56"/>
      <c r="M32" s="57"/>
      <c r="N32" s="43"/>
      <c r="O32" s="29">
        <f t="shared" si="3"/>
        <v>0</v>
      </c>
      <c r="P32" s="29">
        <f t="shared" si="4"/>
        <v>0</v>
      </c>
      <c r="Q32" s="54"/>
      <c r="R32" s="54"/>
      <c r="S32" s="54"/>
      <c r="T32" s="30">
        <f t="shared" si="5"/>
        <v>0</v>
      </c>
      <c r="U32" s="31">
        <f t="shared" si="6"/>
        <v>0</v>
      </c>
      <c r="V32" s="47">
        <f t="shared" si="0"/>
        <v>0</v>
      </c>
      <c r="W32" s="48" t="str">
        <f t="shared" si="26"/>
        <v> </v>
      </c>
      <c r="X32" s="49">
        <f t="shared" si="25"/>
        <v>0</v>
      </c>
      <c r="Y32" s="50">
        <f t="shared" si="27"/>
        <v>0</v>
      </c>
      <c r="Z32" s="51" t="str">
        <f t="shared" si="7"/>
        <v> </v>
      </c>
      <c r="AA32" s="53"/>
      <c r="AB32" s="42"/>
      <c r="AD32" s="38">
        <f t="shared" si="8"/>
        <v>0</v>
      </c>
      <c r="AE32" s="38">
        <f t="shared" si="9"/>
        <v>0</v>
      </c>
      <c r="AF32" s="39">
        <f t="shared" si="10"/>
        <v>0</v>
      </c>
      <c r="AG32" s="39">
        <f t="shared" si="11"/>
        <v>0</v>
      </c>
      <c r="AH32" s="39">
        <f t="shared" si="28"/>
        <v>0</v>
      </c>
      <c r="AI32" s="39">
        <f t="shared" si="29"/>
        <v>0</v>
      </c>
      <c r="AJ32" s="39">
        <f t="shared" si="12"/>
        <v>0</v>
      </c>
      <c r="AK32" s="39">
        <f t="shared" si="13"/>
        <v>0</v>
      </c>
      <c r="AL32" s="39">
        <f t="shared" si="14"/>
        <v>0</v>
      </c>
      <c r="AM32" s="39">
        <f t="shared" si="15"/>
        <v>0</v>
      </c>
      <c r="AN32" s="39">
        <f t="shared" si="16"/>
        <v>0</v>
      </c>
      <c r="AO32" s="39">
        <f t="shared" si="17"/>
        <v>0</v>
      </c>
      <c r="AP32" s="39">
        <f t="shared" si="18"/>
        <v>0</v>
      </c>
      <c r="AQ32" s="39">
        <f t="shared" si="19"/>
        <v>0</v>
      </c>
      <c r="AR32" s="39">
        <f t="shared" si="20"/>
        <v>0</v>
      </c>
      <c r="AS32" s="39">
        <f t="shared" si="21"/>
        <v>0</v>
      </c>
      <c r="AT32" s="39">
        <f t="shared" si="22"/>
        <v>0</v>
      </c>
      <c r="AU32" s="39">
        <f t="shared" si="23"/>
        <v>0</v>
      </c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 ht="12" thickBot="1">
      <c r="A33" s="58"/>
      <c r="B33" s="59"/>
      <c r="C33" s="60"/>
      <c r="D33" s="59"/>
      <c r="E33" s="61"/>
      <c r="F33" s="62">
        <f t="shared" si="24"/>
        <v>0</v>
      </c>
      <c r="G33" s="61"/>
      <c r="H33" s="61"/>
      <c r="I33" s="61"/>
      <c r="J33" s="63"/>
      <c r="K33" s="64" t="str">
        <f t="shared" si="2"/>
        <v> </v>
      </c>
      <c r="L33" s="65"/>
      <c r="M33" s="66"/>
      <c r="N33" s="67"/>
      <c r="O33" s="68">
        <f t="shared" si="3"/>
        <v>0</v>
      </c>
      <c r="P33" s="68">
        <f t="shared" si="4"/>
        <v>0</v>
      </c>
      <c r="Q33" s="61"/>
      <c r="R33" s="61"/>
      <c r="S33" s="61"/>
      <c r="T33" s="69">
        <f t="shared" si="5"/>
        <v>0</v>
      </c>
      <c r="U33" s="70">
        <f t="shared" si="6"/>
        <v>0</v>
      </c>
      <c r="V33" s="71">
        <f t="shared" si="0"/>
        <v>0</v>
      </c>
      <c r="W33" s="72" t="str">
        <f t="shared" si="26"/>
        <v> </v>
      </c>
      <c r="X33" s="73">
        <f t="shared" si="25"/>
        <v>0</v>
      </c>
      <c r="Y33" s="74">
        <f t="shared" si="27"/>
        <v>0</v>
      </c>
      <c r="Z33" s="16" t="str">
        <f t="shared" si="7"/>
        <v> </v>
      </c>
      <c r="AA33" s="59"/>
      <c r="AB33" s="60"/>
      <c r="AD33" s="38">
        <f t="shared" si="8"/>
        <v>0</v>
      </c>
      <c r="AE33" s="38">
        <f t="shared" si="9"/>
        <v>0</v>
      </c>
      <c r="AF33" s="39">
        <f t="shared" si="10"/>
        <v>0</v>
      </c>
      <c r="AG33" s="39">
        <f t="shared" si="11"/>
        <v>0</v>
      </c>
      <c r="AH33" s="39">
        <f t="shared" si="28"/>
        <v>0</v>
      </c>
      <c r="AI33" s="39">
        <f t="shared" si="29"/>
        <v>0</v>
      </c>
      <c r="AJ33" s="39">
        <f t="shared" si="12"/>
        <v>0</v>
      </c>
      <c r="AK33" s="39">
        <f t="shared" si="13"/>
        <v>0</v>
      </c>
      <c r="AL33" s="39">
        <f t="shared" si="14"/>
        <v>0</v>
      </c>
      <c r="AM33" s="39">
        <f t="shared" si="15"/>
        <v>0</v>
      </c>
      <c r="AN33" s="39">
        <f t="shared" si="16"/>
        <v>0</v>
      </c>
      <c r="AO33" s="39">
        <f t="shared" si="17"/>
        <v>0</v>
      </c>
      <c r="AP33" s="39">
        <f t="shared" si="18"/>
        <v>0</v>
      </c>
      <c r="AQ33" s="39">
        <f t="shared" si="19"/>
        <v>0</v>
      </c>
      <c r="AR33" s="39">
        <f t="shared" si="20"/>
        <v>0</v>
      </c>
      <c r="AS33" s="39">
        <f t="shared" si="21"/>
        <v>0</v>
      </c>
      <c r="AT33" s="39">
        <f t="shared" si="22"/>
        <v>0</v>
      </c>
      <c r="AU33" s="39">
        <f t="shared" si="23"/>
        <v>0</v>
      </c>
      <c r="AV33" s="39"/>
      <c r="AW33" s="39"/>
      <c r="AX33" s="39"/>
      <c r="AY33" s="39"/>
      <c r="AZ33" s="39"/>
      <c r="BA33" s="39"/>
      <c r="BB33" s="39"/>
      <c r="BC33" s="39"/>
      <c r="BD33" s="39"/>
    </row>
    <row r="34" ht="12.75">
      <c r="U34" s="75"/>
    </row>
    <row r="35" spans="21:56" ht="12" thickBot="1">
      <c r="U35" s="38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s="2" customFormat="1" ht="12.75" customHeight="1">
      <c r="A36" s="109" t="s">
        <v>48</v>
      </c>
      <c r="B36" s="110"/>
      <c r="C36" s="110"/>
      <c r="D36" s="110"/>
      <c r="E36" s="76" t="s">
        <v>41</v>
      </c>
      <c r="F36" s="77" t="s">
        <v>42</v>
      </c>
      <c r="G36" s="111" t="s">
        <v>27</v>
      </c>
      <c r="H36" s="112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ht="12.75" customHeight="1">
      <c r="A37" s="101" t="s">
        <v>49</v>
      </c>
      <c r="B37" s="102"/>
      <c r="C37" s="102"/>
      <c r="D37" s="102"/>
      <c r="E37" s="79">
        <f>SUM($O$7:$O$33)</f>
        <v>30128.5</v>
      </c>
      <c r="F37" s="79">
        <f>SUM($P$7:$P$33)</f>
        <v>9793</v>
      </c>
      <c r="G37" s="103">
        <f>SUM(E37:F37)</f>
        <v>39921.5</v>
      </c>
      <c r="H37" s="104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1.25">
      <c r="A38" s="105" t="s">
        <v>50</v>
      </c>
      <c r="B38" s="106"/>
      <c r="C38" s="106"/>
      <c r="D38" s="106"/>
      <c r="E38" s="81">
        <f>SUM($AF$7:$AF$33)</f>
        <v>0</v>
      </c>
      <c r="F38" s="81">
        <f>SUM($AG$7:$AG$33)</f>
        <v>0</v>
      </c>
      <c r="G38" s="107">
        <f aca="true" t="shared" si="30" ref="G38:G43">SUM(E38:F38)</f>
        <v>0</v>
      </c>
      <c r="H38" s="10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11.25">
      <c r="A39" s="105" t="s">
        <v>51</v>
      </c>
      <c r="B39" s="106"/>
      <c r="C39" s="106"/>
      <c r="D39" s="106"/>
      <c r="E39" s="46"/>
      <c r="F39" s="91"/>
      <c r="G39" s="107">
        <f t="shared" si="30"/>
        <v>0</v>
      </c>
      <c r="H39" s="108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 ht="11.25">
      <c r="A40" s="101" t="s">
        <v>52</v>
      </c>
      <c r="B40" s="102"/>
      <c r="C40" s="102"/>
      <c r="D40" s="102"/>
      <c r="E40" s="79">
        <f>-SUM(AH7:AH33)</f>
        <v>-28369.6</v>
      </c>
      <c r="F40" s="83">
        <f>-SUM(AI7:AI33)</f>
        <v>-9300</v>
      </c>
      <c r="G40" s="107">
        <f t="shared" si="30"/>
        <v>-37669.6</v>
      </c>
      <c r="H40" s="108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s="2" customFormat="1" ht="11.25">
      <c r="A41" s="101" t="s">
        <v>53</v>
      </c>
      <c r="B41" s="102"/>
      <c r="C41" s="102"/>
      <c r="D41" s="102"/>
      <c r="E41" s="84">
        <f>SUM(E42:E48)</f>
        <v>-411.1703453652794</v>
      </c>
      <c r="F41" s="84">
        <f>SUM(F42:F48)</f>
        <v>-100.74465463472066</v>
      </c>
      <c r="G41" s="113">
        <f>SUM(G42:G48)</f>
        <v>-511.915</v>
      </c>
      <c r="H41" s="114"/>
      <c r="AC41" s="1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ht="11.25">
      <c r="A42" s="85"/>
      <c r="B42" s="80" t="s">
        <v>54</v>
      </c>
      <c r="C42" s="80"/>
      <c r="D42" s="80"/>
      <c r="E42" s="83">
        <f>-SUM(AJ7:AJ33)</f>
        <v>-192.26</v>
      </c>
      <c r="F42" s="83">
        <f>-SUM(AK6:AK33)</f>
        <v>-47.53</v>
      </c>
      <c r="G42" s="107">
        <f t="shared" si="30"/>
        <v>-239.79</v>
      </c>
      <c r="H42" s="10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 ht="11.25">
      <c r="A43" s="85"/>
      <c r="B43" s="106" t="s">
        <v>55</v>
      </c>
      <c r="C43" s="106"/>
      <c r="D43" s="106"/>
      <c r="E43" s="83">
        <f>-SUM(AL7:AL33)</f>
        <v>-196.87</v>
      </c>
      <c r="F43" s="83">
        <f>-SUM(AM7:AM33)</f>
        <v>-48.71</v>
      </c>
      <c r="G43" s="107">
        <f t="shared" si="30"/>
        <v>-245.58</v>
      </c>
      <c r="H43" s="10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 ht="11.25">
      <c r="A44" s="85"/>
      <c r="B44" s="106" t="s">
        <v>56</v>
      </c>
      <c r="C44" s="106"/>
      <c r="D44" s="106"/>
      <c r="E44" s="83">
        <f>-SUM(AN7:AN33)</f>
        <v>-7.21</v>
      </c>
      <c r="F44" s="83">
        <f>-SUM(AO7:AO33)</f>
        <v>-1.2</v>
      </c>
      <c r="G44" s="107">
        <f>SUM(E44:F44)</f>
        <v>-8.41</v>
      </c>
      <c r="H44" s="10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1.25">
      <c r="A45" s="85"/>
      <c r="B45" s="106" t="s">
        <v>57</v>
      </c>
      <c r="C45" s="106"/>
      <c r="D45" s="106"/>
      <c r="E45" s="83">
        <f>-SUM(AP7:AP33)</f>
        <v>-7.425</v>
      </c>
      <c r="F45" s="83">
        <f>-SUM(AQ7:AQ33)</f>
        <v>-1.26</v>
      </c>
      <c r="G45" s="107">
        <f>SUM(E45:F45)</f>
        <v>-8.685</v>
      </c>
      <c r="H45" s="10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11.25">
      <c r="A46" s="85"/>
      <c r="B46" s="80" t="s">
        <v>58</v>
      </c>
      <c r="C46" s="80"/>
      <c r="D46" s="80"/>
      <c r="E46" s="83">
        <f>-SUM(AR7:AR33)</f>
        <v>-1.66</v>
      </c>
      <c r="F46" s="83">
        <f>-SUM(AS7:AS33)</f>
        <v>-0.35</v>
      </c>
      <c r="G46" s="107">
        <f>SUM(E46:F46)</f>
        <v>-2.01</v>
      </c>
      <c r="H46" s="10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11.25">
      <c r="A47" s="85"/>
      <c r="B47" s="80" t="s">
        <v>59</v>
      </c>
      <c r="C47" s="80"/>
      <c r="D47" s="80"/>
      <c r="E47" s="83">
        <f>-SUM(AT7:AT33)</f>
        <v>-1.67</v>
      </c>
      <c r="F47" s="83">
        <f>-SUM(AU7:AU33)</f>
        <v>-0.37</v>
      </c>
      <c r="G47" s="107">
        <f>SUM(E47:F47)</f>
        <v>-2.04</v>
      </c>
      <c r="H47" s="10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 ht="11.25">
      <c r="A48" s="85"/>
      <c r="B48" s="106" t="s">
        <v>60</v>
      </c>
      <c r="C48" s="106"/>
      <c r="D48" s="106"/>
      <c r="E48" s="86">
        <f>(E37*G48)/G37</f>
        <v>-4.075345365279361</v>
      </c>
      <c r="F48" s="81">
        <f>(F37*G48)/G37</f>
        <v>-1.3246546347206394</v>
      </c>
      <c r="G48" s="115">
        <v>-5.4</v>
      </c>
      <c r="H48" s="116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s="2" customFormat="1" ht="12.75" customHeight="1">
      <c r="A49" s="101" t="s">
        <v>61</v>
      </c>
      <c r="B49" s="102"/>
      <c r="C49" s="102"/>
      <c r="D49" s="102"/>
      <c r="E49" s="87">
        <f>(E41*G49)/G41</f>
        <v>0</v>
      </c>
      <c r="F49" s="87">
        <f>(F41*G49)/G41</f>
        <v>0</v>
      </c>
      <c r="G49" s="121">
        <f>IF($U$35&lt;(-1),$U$35,0)</f>
        <v>0</v>
      </c>
      <c r="H49" s="122"/>
      <c r="AC49" s="1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</row>
    <row r="50" spans="1:56" s="2" customFormat="1" ht="11.25">
      <c r="A50" s="123" t="s">
        <v>62</v>
      </c>
      <c r="B50" s="124"/>
      <c r="C50" s="124"/>
      <c r="D50" s="124"/>
      <c r="E50" s="82">
        <f>IF(E37&gt;20000,(E37+E38+E39+E40+E41+E49),0)</f>
        <v>1347.729654634722</v>
      </c>
      <c r="F50" s="82">
        <f>IF(F37&gt;20000,(F37+F38+F39+F40+F41+F49),0)</f>
        <v>0</v>
      </c>
      <c r="G50" s="125">
        <f>IF(G37&gt;20000,(G37+G38+G39+G40+G41),0)</f>
        <v>1739.9850000000015</v>
      </c>
      <c r="H50" s="126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2" thickBot="1">
      <c r="A51" s="117" t="s">
        <v>63</v>
      </c>
      <c r="B51" s="118"/>
      <c r="C51" s="118"/>
      <c r="D51" s="118"/>
      <c r="E51" s="88">
        <f>IF(E37&gt;20000,(E50*15%),"ISENTO")</f>
        <v>202.15944819520828</v>
      </c>
      <c r="F51" s="88" t="str">
        <f>IF(F37&gt;20000,(F50*20%),"ISENTO")</f>
        <v>ISENTO</v>
      </c>
      <c r="G51" s="119"/>
      <c r="H51" s="120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5:56" ht="11.25">
      <c r="E52" s="39"/>
      <c r="F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5:56" ht="11.25">
      <c r="E53" s="39"/>
      <c r="F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ht="11.25">
      <c r="A54" s="1" t="s">
        <v>64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40:56" ht="11.25"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5:56" s="2" customFormat="1" ht="11.25">
      <c r="E56" s="89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</row>
    <row r="57" spans="40:56" ht="11.25"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40:56" ht="11.25"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40:56" ht="11.25"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40:56" ht="11.25"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40:56" ht="11.25"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40:56" ht="11.25"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40:56" ht="11.25"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40:56" ht="11.25"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40:56" ht="11.25"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40:56" ht="11.25"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40:56" ht="11.25"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40:56" ht="11.25"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40:56" ht="11.25"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40:56" ht="11.25"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40:56" ht="11.25"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40:56" ht="11.25"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40:56" ht="11.25"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40:56" ht="11.25"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40:56" ht="11.25"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40:56" ht="11.25"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40:56" ht="11.25"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40:56" ht="11.25"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40:56" ht="11.25"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40:56" ht="11.25"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40:56" ht="11.25"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40:56" ht="11.25"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40:56" ht="11.25"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40:56" ht="11.25"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40:56" ht="11.25"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40:56" ht="11.25"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40:56" ht="11.25"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40:56" ht="11.25"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</row>
    <row r="89" spans="40:56" ht="11.25"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</row>
    <row r="90" spans="40:56" ht="11.25"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</row>
    <row r="91" spans="40:56" ht="11.25"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</row>
    <row r="92" spans="40:56" ht="11.25"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</row>
    <row r="93" spans="40:56" ht="11.25"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</row>
    <row r="94" spans="40:56" ht="11.25"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40:56" ht="11.25"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40:56" ht="11.25"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40:56" ht="11.25"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40:56" ht="11.25"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40:56" ht="11.25"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40:56" ht="11.25"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40:56" ht="11.25"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40:56" ht="11.25"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40:56" ht="11.25"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40:56" ht="11.25"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40:56" ht="11.25"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40:56" ht="11.25"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40:56" ht="11.25"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8" spans="40:56" ht="11.25"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</row>
    <row r="109" spans="40:56" ht="11.25"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</row>
    <row r="110" spans="40:56" ht="11.25"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</row>
    <row r="111" spans="40:56" ht="11.25"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</row>
    <row r="112" spans="40:56" ht="11.25"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</row>
    <row r="113" spans="40:56" ht="11.25"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</row>
    <row r="114" spans="40:56" ht="11.25"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</row>
    <row r="115" spans="40:56" ht="11.25"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</row>
    <row r="116" spans="40:56" ht="11.25"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</row>
    <row r="117" spans="40:56" ht="11.25"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</row>
    <row r="118" spans="40:56" ht="11.25"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</row>
    <row r="119" spans="40:56" ht="11.25"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</row>
    <row r="120" spans="40:56" ht="11.25"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</row>
    <row r="121" spans="40:56" ht="11.25"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</row>
    <row r="122" spans="40:56" ht="11.25"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</row>
    <row r="123" spans="40:56" ht="11.25"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40:56" ht="11.25"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</row>
    <row r="125" spans="40:56" ht="11.25"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</row>
    <row r="126" spans="40:56" ht="11.25"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</row>
    <row r="127" spans="40:56" ht="11.25"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</row>
    <row r="128" spans="40:56" ht="11.25"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</row>
    <row r="129" spans="40:56" ht="11.25"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</row>
    <row r="130" spans="40:56" ht="11.25"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</row>
    <row r="131" spans="40:56" ht="11.25"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</row>
    <row r="132" spans="40:56" ht="11.25"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</row>
    <row r="133" spans="40:56" ht="11.25"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</row>
    <row r="134" spans="40:56" ht="11.25"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</row>
    <row r="135" spans="40:56" ht="11.25"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</row>
    <row r="136" spans="40:56" ht="11.25"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40:56" ht="11.25"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</row>
    <row r="138" spans="40:56" ht="11.25"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</row>
    <row r="139" spans="40:56" ht="11.25"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</row>
    <row r="140" spans="40:56" ht="11.25"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</row>
    <row r="141" spans="40:56" ht="11.25"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</row>
    <row r="142" spans="40:56" ht="11.25"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</row>
    <row r="143" spans="40:56" ht="11.25"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</row>
    <row r="144" spans="40:56" ht="11.25"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</row>
    <row r="145" spans="40:56" ht="11.25"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</row>
    <row r="146" spans="40:56" ht="11.25"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</row>
    <row r="147" spans="40:56" ht="11.25"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</row>
    <row r="148" spans="40:56" ht="11.25"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</row>
    <row r="149" spans="40:56" ht="11.25"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</row>
    <row r="150" spans="40:56" ht="11.25"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</row>
    <row r="151" spans="40:56" ht="11.25"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</row>
    <row r="152" spans="40:56" ht="11.25"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</row>
    <row r="153" spans="40:56" ht="11.25"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</row>
    <row r="154" spans="40:56" ht="11.25"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</row>
    <row r="155" spans="40:56" ht="11.25"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</row>
    <row r="156" spans="40:56" ht="11.25"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</row>
    <row r="157" spans="40:56" ht="11.25"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40:56" ht="11.25"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40:56" ht="11.25"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40:56" ht="11.25"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1" spans="40:56" ht="11.25"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</row>
    <row r="162" spans="40:56" ht="11.25"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</row>
    <row r="163" spans="40:56" ht="11.25"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</row>
    <row r="164" spans="40:56" ht="11.25"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</row>
    <row r="165" spans="40:56" ht="11.25"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</row>
    <row r="166" spans="40:56" ht="11.25"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</row>
    <row r="167" spans="40:56" ht="11.25"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</row>
    <row r="168" spans="40:56" ht="11.25"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</row>
    <row r="169" spans="40:56" ht="11.25"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</row>
    <row r="170" spans="40:56" ht="11.25"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</row>
    <row r="171" spans="40:56" ht="11.25"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</row>
    <row r="172" spans="40:56" ht="11.25"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</row>
    <row r="173" spans="40:56" ht="11.25"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</row>
    <row r="174" spans="40:56" ht="11.25"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</row>
    <row r="175" spans="40:56" ht="11.25"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</row>
    <row r="176" spans="40:56" ht="11.25"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</row>
    <row r="177" spans="40:56" ht="11.25"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</row>
    <row r="178" spans="40:56" ht="11.25"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</row>
    <row r="179" spans="40:56" ht="11.25"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</row>
    <row r="180" spans="40:56" ht="11.25"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</row>
    <row r="181" spans="40:56" ht="11.25"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</row>
    <row r="182" spans="40:56" ht="11.25"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</row>
    <row r="183" spans="40:56" ht="11.25"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</row>
    <row r="184" spans="40:56" ht="11.25"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</row>
    <row r="185" spans="40:56" ht="11.25"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</row>
    <row r="186" spans="40:56" ht="11.25"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</row>
    <row r="187" spans="40:56" ht="11.25"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</row>
    <row r="188" spans="40:56" ht="11.25"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</row>
    <row r="189" spans="40:56" ht="11.25"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</row>
    <row r="190" spans="40:56" ht="11.25"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</row>
    <row r="191" spans="40:56" ht="11.25"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</row>
    <row r="192" spans="40:56" ht="11.25"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</row>
    <row r="193" spans="40:56" ht="11.25"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</row>
    <row r="194" spans="40:56" ht="11.25"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</row>
    <row r="195" spans="40:56" ht="11.25"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</row>
    <row r="196" spans="40:56" ht="11.25"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</row>
    <row r="197" spans="40:56" ht="11.25"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</row>
    <row r="198" spans="40:56" ht="11.25"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</row>
    <row r="199" spans="40:56" ht="11.25"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</row>
    <row r="200" spans="40:56" ht="11.25"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</row>
    <row r="201" spans="40:56" ht="11.25"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</row>
    <row r="202" spans="40:56" ht="11.25"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</row>
    <row r="203" spans="40:56" ht="11.25"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</row>
    <row r="204" spans="40:56" ht="11.25"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</row>
    <row r="205" spans="40:56" ht="11.25"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</row>
    <row r="206" spans="40:56" ht="11.25"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</row>
    <row r="207" spans="40:56" ht="11.25"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</row>
    <row r="208" spans="40:56" ht="11.25"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</row>
    <row r="209" spans="40:56" ht="11.25"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</row>
    <row r="210" spans="40:56" ht="11.25"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</row>
    <row r="211" spans="40:56" ht="11.25"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</row>
    <row r="212" spans="40:56" ht="11.25"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</row>
    <row r="213" spans="40:56" ht="11.25"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</row>
    <row r="214" spans="40:56" ht="11.25"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</row>
    <row r="215" spans="40:56" ht="11.25"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</row>
    <row r="216" spans="40:56" ht="11.25"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</row>
    <row r="217" spans="40:56" ht="11.25"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</row>
    <row r="218" spans="40:56" ht="11.25"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</row>
    <row r="219" spans="40:56" ht="11.25"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</row>
    <row r="220" spans="40:56" ht="11.25"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</row>
    <row r="221" spans="40:56" ht="11.25"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</row>
    <row r="222" spans="40:56" ht="11.25"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</row>
    <row r="223" spans="40:56" ht="11.25"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</row>
    <row r="224" spans="40:56" ht="11.25"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</row>
    <row r="225" spans="40:56" ht="11.25"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</row>
    <row r="226" spans="40:56" ht="11.25"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</row>
    <row r="227" spans="40:56" ht="11.25"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</row>
    <row r="228" spans="40:56" ht="11.25"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</row>
    <row r="229" spans="40:56" ht="11.25"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</row>
    <row r="230" spans="40:56" ht="11.25"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</row>
    <row r="231" spans="40:56" ht="11.25"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</row>
    <row r="232" spans="40:56" ht="11.25"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</row>
    <row r="233" spans="40:56" ht="11.25"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</row>
    <row r="234" spans="40:56" ht="11.25"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</row>
    <row r="235" spans="40:56" ht="11.25"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</row>
    <row r="236" spans="40:56" ht="11.25"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</row>
    <row r="237" spans="40:56" ht="11.25"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</row>
    <row r="238" spans="40:56" ht="11.25"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</row>
    <row r="239" spans="40:56" ht="11.25"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</row>
    <row r="240" spans="40:56" ht="11.25"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</row>
    <row r="241" spans="40:56" ht="11.25"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</row>
    <row r="242" spans="40:56" ht="11.25"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</row>
    <row r="243" spans="40:56" ht="11.25"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</row>
    <row r="244" spans="40:56" ht="11.25"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</row>
    <row r="245" spans="40:56" ht="11.25"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</row>
    <row r="246" spans="40:56" ht="11.25"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</row>
    <row r="247" spans="40:56" ht="11.25"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</row>
    <row r="248" spans="40:56" ht="11.25"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</row>
    <row r="249" spans="40:56" ht="11.25"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</row>
    <row r="250" spans="40:56" ht="11.25"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</row>
    <row r="251" spans="40:56" ht="11.25"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</row>
    <row r="252" spans="40:56" ht="11.25"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</row>
    <row r="253" spans="40:56" ht="11.25"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</row>
    <row r="254" spans="40:56" ht="11.25"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</row>
    <row r="255" spans="40:56" ht="11.25"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</row>
    <row r="256" spans="40:56" ht="11.25"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</row>
    <row r="257" spans="40:56" ht="11.25"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</row>
    <row r="258" spans="40:56" ht="11.25"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</row>
    <row r="259" spans="40:56" ht="11.25"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</row>
    <row r="260" spans="40:56" ht="11.25"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</row>
    <row r="261" spans="40:56" ht="11.25"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</row>
    <row r="262" spans="40:56" ht="11.25"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</row>
    <row r="263" spans="40:56" ht="11.25"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</row>
    <row r="264" spans="40:56" ht="11.25"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</row>
    <row r="265" spans="40:56" ht="11.25"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</row>
    <row r="266" spans="40:56" ht="11.25"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</row>
    <row r="267" spans="40:56" ht="11.25"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</row>
    <row r="268" spans="40:56" ht="11.25"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</row>
    <row r="269" spans="40:56" ht="11.25"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</row>
    <row r="270" spans="40:56" ht="11.25"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</row>
    <row r="271" spans="40:56" ht="11.25"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</row>
    <row r="272" spans="40:56" ht="11.25"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</row>
    <row r="273" spans="40:56" ht="11.25"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</row>
    <row r="274" spans="40:56" ht="11.25"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</row>
    <row r="275" spans="40:56" ht="11.25"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</row>
    <row r="276" spans="40:56" ht="11.25"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</row>
    <row r="277" spans="40:56" ht="11.25"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</row>
    <row r="278" spans="40:56" ht="11.25"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</row>
    <row r="279" spans="40:56" ht="11.25"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</row>
    <row r="280" spans="40:56" ht="11.25"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</row>
    <row r="281" spans="40:56" ht="11.25"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</row>
    <row r="282" spans="40:56" ht="11.25"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</row>
    <row r="283" spans="40:56" ht="11.25"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</row>
    <row r="284" spans="40:56" ht="11.25"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</row>
    <row r="285" spans="40:56" ht="11.25"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</row>
    <row r="286" spans="40:56" ht="11.25"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</row>
    <row r="287" spans="40:56" ht="11.25"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</row>
    <row r="288" spans="40:56" ht="11.25"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</row>
    <row r="289" spans="40:56" ht="11.25"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</row>
    <row r="290" spans="40:56" ht="11.25"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</row>
    <row r="291" spans="40:56" ht="11.25"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</row>
    <row r="292" spans="40:56" ht="11.25"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</row>
    <row r="293" spans="40:56" ht="11.25"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</row>
    <row r="294" spans="40:56" ht="11.25"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</row>
    <row r="295" spans="40:56" ht="11.25"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</row>
    <row r="296" spans="40:56" ht="11.25"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</row>
    <row r="297" spans="40:56" ht="11.25"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</row>
    <row r="298" spans="40:56" ht="11.25"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</row>
    <row r="299" spans="40:56" ht="11.25"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</row>
    <row r="300" spans="40:56" ht="11.25"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</row>
    <row r="301" spans="40:56" ht="11.25"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</row>
    <row r="302" spans="40:56" ht="11.25"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</row>
    <row r="303" spans="40:56" ht="11.25"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</row>
    <row r="304" spans="40:56" ht="11.25"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</row>
    <row r="305" spans="40:56" ht="11.25"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</row>
    <row r="306" spans="40:56" ht="11.25"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</row>
    <row r="307" spans="40:56" ht="11.25"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</row>
    <row r="308" spans="40:56" ht="11.25"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</row>
    <row r="309" spans="40:56" ht="11.25"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</row>
    <row r="310" spans="40:56" ht="11.25"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</row>
    <row r="311" spans="40:56" ht="11.25"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</row>
    <row r="312" spans="40:56" ht="11.25"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</row>
    <row r="313" spans="40:56" ht="11.25"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</row>
    <row r="314" spans="40:56" ht="11.25"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</row>
    <row r="315" spans="40:56" ht="11.25"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</row>
    <row r="316" spans="40:56" ht="11.25"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</row>
    <row r="317" spans="40:56" ht="11.25"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</row>
    <row r="318" spans="40:56" ht="11.25"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</row>
    <row r="319" spans="40:56" ht="11.25"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</row>
    <row r="320" spans="40:56" ht="11.25"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</row>
    <row r="321" spans="40:56" ht="11.25"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</row>
    <row r="322" spans="40:56" ht="11.25"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</row>
    <row r="323" spans="40:56" ht="11.25"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</row>
    <row r="324" spans="40:56" ht="11.25"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</row>
    <row r="325" spans="40:56" ht="11.25"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</row>
    <row r="326" spans="40:56" ht="11.25"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</row>
    <row r="327" spans="40:56" ht="11.25"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</row>
    <row r="328" spans="40:56" ht="11.25"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</row>
    <row r="329" spans="40:56" ht="11.25"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</row>
    <row r="330" spans="40:56" ht="11.25"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</row>
    <row r="331" spans="40:56" ht="11.25"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</row>
    <row r="332" spans="40:56" ht="11.25"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</row>
    <row r="333" spans="40:56" ht="11.25"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</row>
    <row r="334" spans="40:56" ht="11.25"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</row>
    <row r="335" spans="40:56" ht="11.25"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</row>
    <row r="336" spans="40:56" ht="11.25"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</row>
    <row r="337" spans="40:56" ht="11.25"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</row>
    <row r="338" spans="40:56" ht="11.25"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</row>
    <row r="339" spans="40:56" ht="11.25"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40:56" ht="11.25"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</row>
    <row r="341" spans="40:56" ht="11.25"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</row>
    <row r="342" spans="40:56" ht="11.25"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</row>
    <row r="343" spans="40:56" ht="11.25"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40:56" ht="11.25"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</row>
    <row r="345" spans="40:56" ht="11.25"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</row>
    <row r="346" spans="40:56" ht="11.25"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</row>
    <row r="347" spans="40:56" ht="11.25"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</row>
    <row r="348" spans="40:56" ht="11.25"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</row>
    <row r="349" spans="40:56" ht="11.25"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40:56" ht="11.25"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</row>
    <row r="351" spans="40:56" ht="11.25"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40:56" ht="11.25"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</row>
    <row r="353" spans="40:56" ht="11.25"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</row>
    <row r="354" spans="40:56" ht="11.25"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</row>
    <row r="355" spans="40:56" ht="11.25"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</row>
    <row r="356" spans="40:56" ht="11.25"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</row>
    <row r="357" spans="40:56" ht="11.25"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</row>
    <row r="358" spans="40:56" ht="11.25"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</row>
    <row r="359" spans="40:56" ht="11.25"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</row>
    <row r="360" spans="40:56" ht="11.25"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</row>
    <row r="361" spans="40:56" ht="11.25"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</row>
    <row r="362" spans="40:56" ht="11.25"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</row>
    <row r="363" spans="40:56" ht="11.25"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</row>
    <row r="364" spans="40:56" ht="11.25"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</row>
    <row r="365" spans="40:56" ht="11.25"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</row>
    <row r="366" spans="40:56" ht="11.25"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</row>
    <row r="367" spans="40:56" ht="11.25"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</row>
    <row r="368" spans="40:56" ht="11.25"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</row>
    <row r="369" spans="40:56" ht="11.25"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</row>
    <row r="370" spans="40:56" ht="11.25"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</row>
    <row r="371" spans="40:56" ht="11.25"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</row>
    <row r="372" spans="40:56" ht="11.25"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</row>
    <row r="373" spans="40:56" ht="11.25"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</row>
    <row r="374" spans="40:56" ht="11.25"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</row>
    <row r="375" spans="40:56" ht="11.25"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</row>
  </sheetData>
  <sheetProtection selectLockedCells="1"/>
  <mergeCells count="43">
    <mergeCell ref="AE5:AG5"/>
    <mergeCell ref="AH5:AI5"/>
    <mergeCell ref="B3:C3"/>
    <mergeCell ref="B5:C5"/>
    <mergeCell ref="D5:J5"/>
    <mergeCell ref="M5:T5"/>
    <mergeCell ref="AR5:AS5"/>
    <mergeCell ref="AT5:AU5"/>
    <mergeCell ref="A36:D36"/>
    <mergeCell ref="G36:H36"/>
    <mergeCell ref="AJ5:AK5"/>
    <mergeCell ref="AL5:AM5"/>
    <mergeCell ref="AN5:AO5"/>
    <mergeCell ref="AP5:AQ5"/>
    <mergeCell ref="V5:Y5"/>
    <mergeCell ref="AA5:AB5"/>
    <mergeCell ref="A37:D37"/>
    <mergeCell ref="G37:H37"/>
    <mergeCell ref="A38:D38"/>
    <mergeCell ref="G38:H38"/>
    <mergeCell ref="A39:D39"/>
    <mergeCell ref="G39:H39"/>
    <mergeCell ref="A40:D40"/>
    <mergeCell ref="G40:H40"/>
    <mergeCell ref="A41:D41"/>
    <mergeCell ref="G41:H41"/>
    <mergeCell ref="G42:H42"/>
    <mergeCell ref="B43:D43"/>
    <mergeCell ref="G43:H43"/>
    <mergeCell ref="B44:D44"/>
    <mergeCell ref="G44:H44"/>
    <mergeCell ref="B45:D45"/>
    <mergeCell ref="G45:H45"/>
    <mergeCell ref="G46:H46"/>
    <mergeCell ref="G47:H47"/>
    <mergeCell ref="B48:D48"/>
    <mergeCell ref="G48:H48"/>
    <mergeCell ref="A51:D51"/>
    <mergeCell ref="G51:H51"/>
    <mergeCell ref="A49:D49"/>
    <mergeCell ref="G49:H49"/>
    <mergeCell ref="A50:D50"/>
    <mergeCell ref="G50:H50"/>
  </mergeCells>
  <printOptions/>
  <pageMargins left="0.07" right="0.49" top="0.23" bottom="0.2" header="0.2" footer="0.14"/>
  <pageSetup blackAndWhite="1" orientation="landscape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57421875" style="1" customWidth="1"/>
    <col min="4" max="4" width="6.140625" style="1" bestFit="1" customWidth="1"/>
    <col min="5" max="5" width="9.57421875" style="1" bestFit="1" customWidth="1"/>
    <col min="6" max="6" width="9.00390625" style="1" bestFit="1" customWidth="1"/>
    <col min="7" max="7" width="6.57421875" style="1" customWidth="1"/>
    <col min="8" max="8" width="5.140625" style="1" bestFit="1" customWidth="1"/>
    <col min="9" max="9" width="5.57421875" style="1" bestFit="1" customWidth="1"/>
    <col min="10" max="10" width="9.00390625" style="1" bestFit="1" customWidth="1"/>
    <col min="11" max="11" width="6.7109375" style="2" bestFit="1" customWidth="1"/>
    <col min="12" max="12" width="3.421875" style="1" bestFit="1" customWidth="1"/>
    <col min="13" max="13" width="6.140625" style="1" bestFit="1" customWidth="1"/>
    <col min="14" max="14" width="6.00390625" style="1" bestFit="1" customWidth="1"/>
    <col min="15" max="15" width="8.140625" style="1" bestFit="1" customWidth="1"/>
    <col min="16" max="16" width="8.140625" style="1" customWidth="1"/>
    <col min="17" max="17" width="6.8515625" style="1" bestFit="1" customWidth="1"/>
    <col min="18" max="18" width="5.140625" style="1" bestFit="1" customWidth="1"/>
    <col min="19" max="19" width="5.57421875" style="1" bestFit="1" customWidth="1"/>
    <col min="20" max="20" width="9.00390625" style="1" bestFit="1" customWidth="1"/>
    <col min="21" max="21" width="5.7109375" style="1" bestFit="1" customWidth="1"/>
    <col min="22" max="22" width="8.7109375" style="1" bestFit="1" customWidth="1"/>
    <col min="23" max="23" width="4.421875" style="1" bestFit="1" customWidth="1"/>
    <col min="24" max="24" width="5.140625" style="1" bestFit="1" customWidth="1"/>
    <col min="25" max="25" width="6.7109375" style="1" customWidth="1"/>
    <col min="26" max="26" width="5.00390625" style="1" customWidth="1"/>
    <col min="27" max="28" width="2.00390625" style="1" bestFit="1" customWidth="1"/>
    <col min="29" max="29" width="4.140625" style="1" customWidth="1"/>
    <col min="30" max="31" width="9.140625" style="1" customWidth="1"/>
    <col min="32" max="32" width="9.8515625" style="1" customWidth="1"/>
    <col min="33" max="33" width="9.140625" style="1" customWidth="1"/>
    <col min="34" max="34" width="10.421875" style="1" bestFit="1" customWidth="1"/>
    <col min="35" max="35" width="9.140625" style="1" customWidth="1"/>
    <col min="36" max="36" width="10.421875" style="1" bestFit="1" customWidth="1"/>
    <col min="37" max="37" width="9.00390625" style="1" bestFit="1" customWidth="1"/>
    <col min="38" max="38" width="10.28125" style="1" bestFit="1" customWidth="1"/>
    <col min="39" max="39" width="8.8515625" style="1" bestFit="1" customWidth="1"/>
    <col min="40" max="16384" width="9.140625" style="1" customWidth="1"/>
  </cols>
  <sheetData>
    <row r="1" ht="11.25">
      <c r="A1" s="1" t="s">
        <v>77</v>
      </c>
    </row>
    <row r="2" ht="6.75" customHeight="1"/>
    <row r="3" spans="1:20" ht="11.25">
      <c r="A3" s="3" t="s">
        <v>0</v>
      </c>
      <c r="B3" s="93" t="s">
        <v>80</v>
      </c>
      <c r="C3" s="93"/>
      <c r="J3" s="4" t="s">
        <v>1</v>
      </c>
      <c r="T3" s="4" t="s">
        <v>1</v>
      </c>
    </row>
    <row r="4" ht="11.25" customHeight="1" thickBot="1"/>
    <row r="5" spans="1:47" s="3" customFormat="1" ht="12.75" customHeight="1" thickBot="1">
      <c r="A5" s="5" t="s">
        <v>2</v>
      </c>
      <c r="B5" s="94" t="s">
        <v>3</v>
      </c>
      <c r="C5" s="95"/>
      <c r="D5" s="96" t="s">
        <v>4</v>
      </c>
      <c r="E5" s="97"/>
      <c r="F5" s="97"/>
      <c r="G5" s="97"/>
      <c r="H5" s="97"/>
      <c r="I5" s="97"/>
      <c r="J5" s="97"/>
      <c r="K5" s="6" t="s">
        <v>5</v>
      </c>
      <c r="L5" s="7" t="s">
        <v>2</v>
      </c>
      <c r="M5" s="98" t="s">
        <v>6</v>
      </c>
      <c r="N5" s="99"/>
      <c r="O5" s="99"/>
      <c r="P5" s="99"/>
      <c r="Q5" s="99"/>
      <c r="R5" s="99"/>
      <c r="S5" s="99"/>
      <c r="T5" s="95"/>
      <c r="U5" s="8" t="s">
        <v>7</v>
      </c>
      <c r="V5" s="97" t="s">
        <v>8</v>
      </c>
      <c r="W5" s="97"/>
      <c r="X5" s="97"/>
      <c r="Y5" s="97"/>
      <c r="Z5" s="7" t="s">
        <v>9</v>
      </c>
      <c r="AA5" s="94" t="s">
        <v>10</v>
      </c>
      <c r="AB5" s="95"/>
      <c r="AC5" s="1"/>
      <c r="AD5" s="90"/>
      <c r="AE5" s="100" t="s">
        <v>11</v>
      </c>
      <c r="AF5" s="100"/>
      <c r="AG5" s="100"/>
      <c r="AH5" s="100" t="s">
        <v>12</v>
      </c>
      <c r="AI5" s="100"/>
      <c r="AJ5" s="100" t="s">
        <v>13</v>
      </c>
      <c r="AK5" s="100"/>
      <c r="AL5" s="100" t="s">
        <v>14</v>
      </c>
      <c r="AM5" s="100"/>
      <c r="AN5" s="100" t="s">
        <v>15</v>
      </c>
      <c r="AO5" s="100"/>
      <c r="AP5" s="100" t="s">
        <v>16</v>
      </c>
      <c r="AQ5" s="100"/>
      <c r="AR5" s="100" t="s">
        <v>17</v>
      </c>
      <c r="AS5" s="100"/>
      <c r="AT5" s="100" t="s">
        <v>18</v>
      </c>
      <c r="AU5" s="100"/>
    </row>
    <row r="6" spans="1:47" s="3" customFormat="1" ht="12.75" thickBot="1" thickTop="1">
      <c r="A6" s="10" t="s">
        <v>19</v>
      </c>
      <c r="B6" s="11" t="s">
        <v>5</v>
      </c>
      <c r="C6" s="12" t="s">
        <v>20</v>
      </c>
      <c r="D6" s="11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4" t="s">
        <v>27</v>
      </c>
      <c r="K6" s="15" t="s">
        <v>3</v>
      </c>
      <c r="L6" s="16" t="s">
        <v>28</v>
      </c>
      <c r="M6" s="17" t="s">
        <v>21</v>
      </c>
      <c r="N6" s="13" t="s">
        <v>22</v>
      </c>
      <c r="O6" s="13" t="s">
        <v>29</v>
      </c>
      <c r="P6" s="13" t="s">
        <v>30</v>
      </c>
      <c r="Q6" s="13" t="s">
        <v>24</v>
      </c>
      <c r="R6" s="13" t="s">
        <v>25</v>
      </c>
      <c r="S6" s="13" t="s">
        <v>26</v>
      </c>
      <c r="T6" s="12" t="s">
        <v>31</v>
      </c>
      <c r="U6" s="18" t="s">
        <v>32</v>
      </c>
      <c r="V6" s="17" t="s">
        <v>33</v>
      </c>
      <c r="W6" s="13" t="s">
        <v>34</v>
      </c>
      <c r="X6" s="13" t="s">
        <v>35</v>
      </c>
      <c r="Y6" s="14" t="s">
        <v>36</v>
      </c>
      <c r="Z6" s="16" t="s">
        <v>37</v>
      </c>
      <c r="AA6" s="11" t="s">
        <v>38</v>
      </c>
      <c r="AB6" s="12" t="s">
        <v>19</v>
      </c>
      <c r="AC6" s="1"/>
      <c r="AD6" s="9" t="s">
        <v>39</v>
      </c>
      <c r="AE6" s="9" t="s">
        <v>40</v>
      </c>
      <c r="AF6" s="9" t="s">
        <v>41</v>
      </c>
      <c r="AG6" s="9" t="s">
        <v>42</v>
      </c>
      <c r="AH6" s="9" t="s">
        <v>41</v>
      </c>
      <c r="AI6" s="9" t="s">
        <v>42</v>
      </c>
      <c r="AJ6" s="9" t="s">
        <v>41</v>
      </c>
      <c r="AK6" s="9" t="s">
        <v>42</v>
      </c>
      <c r="AL6" s="9" t="s">
        <v>41</v>
      </c>
      <c r="AM6" s="9" t="s">
        <v>42</v>
      </c>
      <c r="AN6" s="9" t="s">
        <v>41</v>
      </c>
      <c r="AO6" s="9" t="s">
        <v>42</v>
      </c>
      <c r="AP6" s="9" t="s">
        <v>41</v>
      </c>
      <c r="AQ6" s="9" t="s">
        <v>42</v>
      </c>
      <c r="AR6" s="9" t="s">
        <v>41</v>
      </c>
      <c r="AS6" s="9" t="s">
        <v>42</v>
      </c>
      <c r="AT6" s="9" t="s">
        <v>41</v>
      </c>
      <c r="AU6" s="9" t="s">
        <v>42</v>
      </c>
    </row>
    <row r="7" spans="1:56" ht="11.25">
      <c r="A7" s="19"/>
      <c r="B7" s="20"/>
      <c r="C7" s="21"/>
      <c r="D7" s="20"/>
      <c r="E7" s="22"/>
      <c r="F7" s="23">
        <f>E7*D7</f>
        <v>0</v>
      </c>
      <c r="G7" s="22"/>
      <c r="H7" s="22"/>
      <c r="I7" s="22"/>
      <c r="J7" s="24">
        <f>SUM(F7:I7)</f>
        <v>0</v>
      </c>
      <c r="K7" s="25" t="str">
        <f>IF(B7=0," ",B7)</f>
        <v> </v>
      </c>
      <c r="L7" s="26"/>
      <c r="M7" s="27"/>
      <c r="N7" s="28"/>
      <c r="O7" s="29">
        <f>IF(W7&gt;0,(N7*M7),0)</f>
        <v>0</v>
      </c>
      <c r="P7" s="29">
        <f>IF(W7=0,(M7*N7),0)</f>
        <v>0</v>
      </c>
      <c r="Q7" s="22"/>
      <c r="R7" s="22"/>
      <c r="S7" s="22"/>
      <c r="T7" s="30">
        <f>AD7-Q7-R7-S7</f>
        <v>0</v>
      </c>
      <c r="U7" s="31">
        <f>IF(W7=0,(P7*1%),(O7*0.005%))</f>
        <v>0</v>
      </c>
      <c r="V7" s="32">
        <f aca="true" t="shared" si="0" ref="V7:V33">IF(L7=0,0,(T7-J7))</f>
        <v>0</v>
      </c>
      <c r="W7" s="33" t="str">
        <f>IF(L7=0," ",L7-A7)</f>
        <v> </v>
      </c>
      <c r="X7" s="34">
        <f>IF(F7=0,0,((V7/F7)*100))</f>
        <v>0</v>
      </c>
      <c r="Y7" s="35">
        <f>IF(A7=0,0,IF(W7=0,X7*30,(X7/W7)*30))</f>
        <v>0</v>
      </c>
      <c r="Z7" s="36" t="str">
        <f>IF(W7=0,"SIM"," ")</f>
        <v> </v>
      </c>
      <c r="AA7" s="20"/>
      <c r="AB7" s="37"/>
      <c r="AD7" s="38">
        <f>O7+P7</f>
        <v>0</v>
      </c>
      <c r="AE7" s="38">
        <f>IF(V7&lt;0,V7,0)</f>
        <v>0</v>
      </c>
      <c r="AF7" s="39">
        <f>IF(W7&gt;0,AE7,0)</f>
        <v>0</v>
      </c>
      <c r="AG7" s="39">
        <f>IF(W7=0,AE7,0)</f>
        <v>0</v>
      </c>
      <c r="AH7" s="39">
        <f>IF(W7&gt;0,F7,0)</f>
        <v>0</v>
      </c>
      <c r="AI7" s="39">
        <f>IF(W7=0,F7,0)</f>
        <v>0</v>
      </c>
      <c r="AJ7" s="39">
        <f>IF(W7&gt;0,G7,0)</f>
        <v>0</v>
      </c>
      <c r="AK7" s="39">
        <f>IF(W7=0,G7,0)</f>
        <v>0</v>
      </c>
      <c r="AL7" s="39">
        <f>IF(W7&gt;0,Q7,0)</f>
        <v>0</v>
      </c>
      <c r="AM7" s="39">
        <f>IF(W7=0,Q7,0)</f>
        <v>0</v>
      </c>
      <c r="AN7" s="39">
        <f>IF(W7&gt;0,H7,0)</f>
        <v>0</v>
      </c>
      <c r="AO7" s="39">
        <f>IF(W7=0,H7,0)</f>
        <v>0</v>
      </c>
      <c r="AP7" s="39">
        <f>IF(W7&gt;0,R7,0)</f>
        <v>0</v>
      </c>
      <c r="AQ7" s="39">
        <f>IF(W7=0,R7,0)</f>
        <v>0</v>
      </c>
      <c r="AR7" s="39">
        <f>IF(W7&gt;0,I7,0)</f>
        <v>0</v>
      </c>
      <c r="AS7" s="39">
        <f>IF(W7=0,I7,0)</f>
        <v>0</v>
      </c>
      <c r="AT7" s="39">
        <f>IF(W7&gt;0,S7,0)</f>
        <v>0</v>
      </c>
      <c r="AU7" s="39">
        <f>IF(W7=0,S7,0)</f>
        <v>0</v>
      </c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1.25">
      <c r="A8" s="40"/>
      <c r="B8" s="41"/>
      <c r="C8" s="42"/>
      <c r="D8" s="41"/>
      <c r="E8" s="43"/>
      <c r="F8" s="23">
        <f>E8*D8</f>
        <v>0</v>
      </c>
      <c r="G8" s="22"/>
      <c r="H8" s="22"/>
      <c r="I8" s="22"/>
      <c r="J8" s="24">
        <f aca="true" t="shared" si="1" ref="J8:J32">SUM(F8:I8)</f>
        <v>0</v>
      </c>
      <c r="K8" s="25" t="str">
        <f aca="true" t="shared" si="2" ref="K8:K33">IF(B8=0," ",B8)</f>
        <v> </v>
      </c>
      <c r="L8" s="44"/>
      <c r="M8" s="45"/>
      <c r="N8" s="46"/>
      <c r="O8" s="29">
        <f aca="true" t="shared" si="3" ref="O8:O33">IF(W8&gt;0,(N8*M8),0)</f>
        <v>0</v>
      </c>
      <c r="P8" s="29">
        <f aca="true" t="shared" si="4" ref="P8:P33">IF(W8=0,(M8*N8),0)</f>
        <v>0</v>
      </c>
      <c r="Q8" s="43"/>
      <c r="R8" s="43"/>
      <c r="S8" s="43"/>
      <c r="T8" s="30">
        <f aca="true" t="shared" si="5" ref="T8:T33">AD8-Q8-R8-S8</f>
        <v>0</v>
      </c>
      <c r="U8" s="31">
        <f aca="true" t="shared" si="6" ref="U8:U33">IF(W8=0,(P8*1%),(O8*0.005%))</f>
        <v>0</v>
      </c>
      <c r="V8" s="47">
        <f t="shared" si="0"/>
        <v>0</v>
      </c>
      <c r="W8" s="48" t="str">
        <f>IF(L8=0," ",L8-A8)</f>
        <v> </v>
      </c>
      <c r="X8" s="49">
        <f>IF(F8=0,0,((V8/F8)*100))</f>
        <v>0</v>
      </c>
      <c r="Y8" s="50">
        <f>IF(A8=0,0,IF(W8=0,X8*30,(X8/W8)*30))</f>
        <v>0</v>
      </c>
      <c r="Z8" s="51" t="str">
        <f aca="true" t="shared" si="7" ref="Z8:Z33">IF(W8=0,"SIM"," ")</f>
        <v> </v>
      </c>
      <c r="AA8" s="41"/>
      <c r="AB8" s="52"/>
      <c r="AD8" s="38">
        <f aca="true" t="shared" si="8" ref="AD8:AD33">O8+P8</f>
        <v>0</v>
      </c>
      <c r="AE8" s="38">
        <f aca="true" t="shared" si="9" ref="AE8:AE33">IF(V8&lt;0,V8,0)</f>
        <v>0</v>
      </c>
      <c r="AF8" s="39">
        <f aca="true" t="shared" si="10" ref="AF8:AF33">IF(W8&gt;0,AE8,0)</f>
        <v>0</v>
      </c>
      <c r="AG8" s="39">
        <f aca="true" t="shared" si="11" ref="AG8:AG33">IF(W8=0,AE8,0)</f>
        <v>0</v>
      </c>
      <c r="AH8" s="39">
        <f>IF(W8&gt;0,F8,0)</f>
        <v>0</v>
      </c>
      <c r="AI8" s="39">
        <f>IF(W8=0,F8,0)</f>
        <v>0</v>
      </c>
      <c r="AJ8" s="39">
        <f aca="true" t="shared" si="12" ref="AJ8:AJ33">IF(W8&gt;0,G8,0)</f>
        <v>0</v>
      </c>
      <c r="AK8" s="39">
        <f aca="true" t="shared" si="13" ref="AK8:AK33">IF(W8=0,G8,0)</f>
        <v>0</v>
      </c>
      <c r="AL8" s="39">
        <f aca="true" t="shared" si="14" ref="AL8:AL33">IF(W8&gt;0,Q8,0)</f>
        <v>0</v>
      </c>
      <c r="AM8" s="39">
        <f aca="true" t="shared" si="15" ref="AM8:AM33">IF(W8=0,Q8,0)</f>
        <v>0</v>
      </c>
      <c r="AN8" s="39">
        <f aca="true" t="shared" si="16" ref="AN8:AN33">IF(W8&gt;0,H8,0)</f>
        <v>0</v>
      </c>
      <c r="AO8" s="39">
        <f aca="true" t="shared" si="17" ref="AO8:AO33">IF(W8=0,H8,0)</f>
        <v>0</v>
      </c>
      <c r="AP8" s="39">
        <f aca="true" t="shared" si="18" ref="AP8:AP33">IF(W8&gt;0,R8,0)</f>
        <v>0</v>
      </c>
      <c r="AQ8" s="39">
        <f aca="true" t="shared" si="19" ref="AQ8:AQ33">IF(W8=0,R8,0)</f>
        <v>0</v>
      </c>
      <c r="AR8" s="39">
        <f aca="true" t="shared" si="20" ref="AR8:AR33">IF(W8&gt;0,I8,0)</f>
        <v>0</v>
      </c>
      <c r="AS8" s="39">
        <f aca="true" t="shared" si="21" ref="AS8:AS33">IF(W8=0,I8,0)</f>
        <v>0</v>
      </c>
      <c r="AT8" s="39">
        <f aca="true" t="shared" si="22" ref="AT8:AT33">IF(W8&gt;0,S8,0)</f>
        <v>0</v>
      </c>
      <c r="AU8" s="39">
        <f aca="true" t="shared" si="23" ref="AU8:AU33">IF(W8=0,S8,0)</f>
        <v>0</v>
      </c>
      <c r="AV8" s="39"/>
      <c r="AW8" s="39"/>
      <c r="AX8" s="39"/>
      <c r="AY8" s="39"/>
      <c r="AZ8" s="39"/>
      <c r="BA8" s="39"/>
      <c r="BB8" s="39"/>
      <c r="BC8" s="39"/>
      <c r="BD8" s="39"/>
    </row>
    <row r="9" spans="1:56" ht="11.25">
      <c r="A9" s="40"/>
      <c r="B9" s="41"/>
      <c r="C9" s="42"/>
      <c r="D9" s="41"/>
      <c r="E9" s="43"/>
      <c r="F9" s="23">
        <f aca="true" t="shared" si="24" ref="F9:F33">E9*D9</f>
        <v>0</v>
      </c>
      <c r="G9" s="43"/>
      <c r="H9" s="43"/>
      <c r="I9" s="43"/>
      <c r="J9" s="24">
        <f t="shared" si="1"/>
        <v>0</v>
      </c>
      <c r="K9" s="25" t="str">
        <f t="shared" si="2"/>
        <v> </v>
      </c>
      <c r="L9" s="44"/>
      <c r="M9" s="45"/>
      <c r="N9" s="46"/>
      <c r="O9" s="29">
        <f t="shared" si="3"/>
        <v>0</v>
      </c>
      <c r="P9" s="29">
        <f t="shared" si="4"/>
        <v>0</v>
      </c>
      <c r="Q9" s="43"/>
      <c r="R9" s="43"/>
      <c r="S9" s="43"/>
      <c r="T9" s="30">
        <f t="shared" si="5"/>
        <v>0</v>
      </c>
      <c r="U9" s="31">
        <f t="shared" si="6"/>
        <v>0</v>
      </c>
      <c r="V9" s="47">
        <f t="shared" si="0"/>
        <v>0</v>
      </c>
      <c r="W9" s="48" t="str">
        <f>IF(L9=0," ",L9-A9)</f>
        <v> </v>
      </c>
      <c r="X9" s="49">
        <f aca="true" t="shared" si="25" ref="X9:X33">IF(F9=0,0,((V9/F9)*100))</f>
        <v>0</v>
      </c>
      <c r="Y9" s="50">
        <f>IF(A9=0,0,IF(W9=0,X9*30,(X9/W9)*30))</f>
        <v>0</v>
      </c>
      <c r="Z9" s="51" t="str">
        <f t="shared" si="7"/>
        <v> </v>
      </c>
      <c r="AA9" s="53"/>
      <c r="AB9" s="42"/>
      <c r="AD9" s="38">
        <f t="shared" si="8"/>
        <v>0</v>
      </c>
      <c r="AE9" s="38">
        <f t="shared" si="9"/>
        <v>0</v>
      </c>
      <c r="AF9" s="39">
        <f t="shared" si="10"/>
        <v>0</v>
      </c>
      <c r="AG9" s="39">
        <f t="shared" si="11"/>
        <v>0</v>
      </c>
      <c r="AH9" s="39">
        <f>IF(W9&gt;0,F9,0)</f>
        <v>0</v>
      </c>
      <c r="AI9" s="39">
        <f>IF(W9=0,F9,0)</f>
        <v>0</v>
      </c>
      <c r="AJ9" s="39">
        <f t="shared" si="12"/>
        <v>0</v>
      </c>
      <c r="AK9" s="39">
        <f t="shared" si="13"/>
        <v>0</v>
      </c>
      <c r="AL9" s="39">
        <f t="shared" si="14"/>
        <v>0</v>
      </c>
      <c r="AM9" s="39">
        <f t="shared" si="15"/>
        <v>0</v>
      </c>
      <c r="AN9" s="39">
        <f t="shared" si="16"/>
        <v>0</v>
      </c>
      <c r="AO9" s="39">
        <f t="shared" si="17"/>
        <v>0</v>
      </c>
      <c r="AP9" s="39">
        <f t="shared" si="18"/>
        <v>0</v>
      </c>
      <c r="AQ9" s="39">
        <f t="shared" si="19"/>
        <v>0</v>
      </c>
      <c r="AR9" s="39">
        <f t="shared" si="20"/>
        <v>0</v>
      </c>
      <c r="AS9" s="39">
        <f t="shared" si="21"/>
        <v>0</v>
      </c>
      <c r="AT9" s="39">
        <f t="shared" si="22"/>
        <v>0</v>
      </c>
      <c r="AU9" s="39">
        <f t="shared" si="23"/>
        <v>0</v>
      </c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1.25">
      <c r="A10" s="40"/>
      <c r="B10" s="41"/>
      <c r="C10" s="42"/>
      <c r="D10" s="41"/>
      <c r="E10" s="43"/>
      <c r="F10" s="23">
        <f t="shared" si="24"/>
        <v>0</v>
      </c>
      <c r="G10" s="43"/>
      <c r="H10" s="43"/>
      <c r="I10" s="43"/>
      <c r="J10" s="24">
        <f t="shared" si="1"/>
        <v>0</v>
      </c>
      <c r="K10" s="25" t="str">
        <f t="shared" si="2"/>
        <v> </v>
      </c>
      <c r="L10" s="44"/>
      <c r="M10" s="45"/>
      <c r="N10" s="46"/>
      <c r="O10" s="29">
        <f t="shared" si="3"/>
        <v>0</v>
      </c>
      <c r="P10" s="29">
        <f t="shared" si="4"/>
        <v>0</v>
      </c>
      <c r="Q10" s="43"/>
      <c r="R10" s="43"/>
      <c r="S10" s="43"/>
      <c r="T10" s="30">
        <f t="shared" si="5"/>
        <v>0</v>
      </c>
      <c r="U10" s="31">
        <f t="shared" si="6"/>
        <v>0</v>
      </c>
      <c r="V10" s="47">
        <f t="shared" si="0"/>
        <v>0</v>
      </c>
      <c r="W10" s="48" t="str">
        <f>IF(L10=0," ",L10-A10)</f>
        <v> </v>
      </c>
      <c r="X10" s="49">
        <f t="shared" si="25"/>
        <v>0</v>
      </c>
      <c r="Y10" s="50">
        <f>IF(L10=0,0,IF(W10=0,X10*30,(X10/W10)*30))</f>
        <v>0</v>
      </c>
      <c r="Z10" s="51" t="str">
        <f t="shared" si="7"/>
        <v> </v>
      </c>
      <c r="AA10" s="53"/>
      <c r="AB10" s="42"/>
      <c r="AD10" s="38">
        <f t="shared" si="8"/>
        <v>0</v>
      </c>
      <c r="AE10" s="38">
        <f t="shared" si="9"/>
        <v>0</v>
      </c>
      <c r="AF10" s="39">
        <f t="shared" si="10"/>
        <v>0</v>
      </c>
      <c r="AG10" s="39">
        <f t="shared" si="11"/>
        <v>0</v>
      </c>
      <c r="AH10" s="39">
        <f>IF(W10&gt;0,F10,0)</f>
        <v>0</v>
      </c>
      <c r="AI10" s="39">
        <f>IF(W10=0,F10,0)</f>
        <v>0</v>
      </c>
      <c r="AJ10" s="39">
        <f t="shared" si="12"/>
        <v>0</v>
      </c>
      <c r="AK10" s="39">
        <f t="shared" si="13"/>
        <v>0</v>
      </c>
      <c r="AL10" s="39">
        <f t="shared" si="14"/>
        <v>0</v>
      </c>
      <c r="AM10" s="39">
        <f t="shared" si="15"/>
        <v>0</v>
      </c>
      <c r="AN10" s="39">
        <f t="shared" si="16"/>
        <v>0</v>
      </c>
      <c r="AO10" s="39">
        <f t="shared" si="17"/>
        <v>0</v>
      </c>
      <c r="AP10" s="39">
        <f t="shared" si="18"/>
        <v>0</v>
      </c>
      <c r="AQ10" s="39">
        <f t="shared" si="19"/>
        <v>0</v>
      </c>
      <c r="AR10" s="39">
        <f t="shared" si="20"/>
        <v>0</v>
      </c>
      <c r="AS10" s="39">
        <f t="shared" si="21"/>
        <v>0</v>
      </c>
      <c r="AT10" s="39">
        <f t="shared" si="22"/>
        <v>0</v>
      </c>
      <c r="AU10" s="39">
        <f t="shared" si="23"/>
        <v>0</v>
      </c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11.25">
      <c r="A11" s="40"/>
      <c r="B11" s="41"/>
      <c r="C11" s="42"/>
      <c r="D11" s="41"/>
      <c r="E11" s="43"/>
      <c r="F11" s="23">
        <f t="shared" si="24"/>
        <v>0</v>
      </c>
      <c r="G11" s="43"/>
      <c r="H11" s="43"/>
      <c r="I11" s="43"/>
      <c r="J11" s="24">
        <f t="shared" si="1"/>
        <v>0</v>
      </c>
      <c r="K11" s="25" t="str">
        <f t="shared" si="2"/>
        <v> </v>
      </c>
      <c r="L11" s="44"/>
      <c r="M11" s="45"/>
      <c r="N11" s="46"/>
      <c r="O11" s="29">
        <f t="shared" si="3"/>
        <v>0</v>
      </c>
      <c r="P11" s="29">
        <f t="shared" si="4"/>
        <v>0</v>
      </c>
      <c r="Q11" s="43"/>
      <c r="R11" s="43"/>
      <c r="S11" s="43"/>
      <c r="T11" s="30">
        <f t="shared" si="5"/>
        <v>0</v>
      </c>
      <c r="U11" s="31">
        <f t="shared" si="6"/>
        <v>0</v>
      </c>
      <c r="V11" s="47">
        <f t="shared" si="0"/>
        <v>0</v>
      </c>
      <c r="W11" s="48" t="str">
        <f aca="true" t="shared" si="26" ref="W11:W33">IF(L11=0," ",L11-A11)</f>
        <v> </v>
      </c>
      <c r="X11" s="49">
        <f t="shared" si="25"/>
        <v>0</v>
      </c>
      <c r="Y11" s="50">
        <f aca="true" t="shared" si="27" ref="Y11:Y33">IF(L11=0,0,IF(W11=0,X11*30,(X11/W11)*30))</f>
        <v>0</v>
      </c>
      <c r="Z11" s="51" t="str">
        <f t="shared" si="7"/>
        <v> </v>
      </c>
      <c r="AA11" s="53"/>
      <c r="AB11" s="42"/>
      <c r="AD11" s="38">
        <f t="shared" si="8"/>
        <v>0</v>
      </c>
      <c r="AE11" s="38">
        <f t="shared" si="9"/>
        <v>0</v>
      </c>
      <c r="AF11" s="39">
        <f t="shared" si="10"/>
        <v>0</v>
      </c>
      <c r="AG11" s="39">
        <f t="shared" si="11"/>
        <v>0</v>
      </c>
      <c r="AH11" s="39">
        <f>IF(W11&gt;0,F11,0)</f>
        <v>0</v>
      </c>
      <c r="AI11" s="39">
        <f>IF(W11=0,F11,0)</f>
        <v>0</v>
      </c>
      <c r="AJ11" s="39">
        <f t="shared" si="12"/>
        <v>0</v>
      </c>
      <c r="AK11" s="39">
        <f t="shared" si="13"/>
        <v>0</v>
      </c>
      <c r="AL11" s="39">
        <f t="shared" si="14"/>
        <v>0</v>
      </c>
      <c r="AM11" s="39">
        <f t="shared" si="15"/>
        <v>0</v>
      </c>
      <c r="AN11" s="39">
        <f t="shared" si="16"/>
        <v>0</v>
      </c>
      <c r="AO11" s="39">
        <f t="shared" si="17"/>
        <v>0</v>
      </c>
      <c r="AP11" s="39">
        <f t="shared" si="18"/>
        <v>0</v>
      </c>
      <c r="AQ11" s="39">
        <f t="shared" si="19"/>
        <v>0</v>
      </c>
      <c r="AR11" s="39">
        <f t="shared" si="20"/>
        <v>0</v>
      </c>
      <c r="AS11" s="39">
        <f t="shared" si="21"/>
        <v>0</v>
      </c>
      <c r="AT11" s="39">
        <f t="shared" si="22"/>
        <v>0</v>
      </c>
      <c r="AU11" s="39">
        <f t="shared" si="23"/>
        <v>0</v>
      </c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1.25">
      <c r="A12" s="40"/>
      <c r="B12" s="41"/>
      <c r="C12" s="42"/>
      <c r="D12" s="41"/>
      <c r="E12" s="43"/>
      <c r="F12" s="23">
        <f t="shared" si="24"/>
        <v>0</v>
      </c>
      <c r="G12" s="43"/>
      <c r="H12" s="43"/>
      <c r="I12" s="43"/>
      <c r="J12" s="24">
        <f t="shared" si="1"/>
        <v>0</v>
      </c>
      <c r="K12" s="25" t="str">
        <f t="shared" si="2"/>
        <v> </v>
      </c>
      <c r="L12" s="44"/>
      <c r="M12" s="45"/>
      <c r="N12" s="46"/>
      <c r="O12" s="29">
        <f t="shared" si="3"/>
        <v>0</v>
      </c>
      <c r="P12" s="29">
        <f t="shared" si="4"/>
        <v>0</v>
      </c>
      <c r="Q12" s="43"/>
      <c r="R12" s="43"/>
      <c r="S12" s="43"/>
      <c r="T12" s="30">
        <f t="shared" si="5"/>
        <v>0</v>
      </c>
      <c r="U12" s="31">
        <f t="shared" si="6"/>
        <v>0</v>
      </c>
      <c r="V12" s="47">
        <f t="shared" si="0"/>
        <v>0</v>
      </c>
      <c r="W12" s="48" t="str">
        <f t="shared" si="26"/>
        <v> </v>
      </c>
      <c r="X12" s="49">
        <f t="shared" si="25"/>
        <v>0</v>
      </c>
      <c r="Y12" s="50">
        <f t="shared" si="27"/>
        <v>0</v>
      </c>
      <c r="Z12" s="51" t="str">
        <f t="shared" si="7"/>
        <v> </v>
      </c>
      <c r="AA12" s="53"/>
      <c r="AB12" s="42"/>
      <c r="AD12" s="38">
        <f t="shared" si="8"/>
        <v>0</v>
      </c>
      <c r="AE12" s="38">
        <f t="shared" si="9"/>
        <v>0</v>
      </c>
      <c r="AF12" s="39">
        <f t="shared" si="10"/>
        <v>0</v>
      </c>
      <c r="AG12" s="39">
        <f t="shared" si="11"/>
        <v>0</v>
      </c>
      <c r="AH12" s="39">
        <f aca="true" t="shared" si="28" ref="AH12:AH33">IF(W12&gt;0,F12,0)</f>
        <v>0</v>
      </c>
      <c r="AI12" s="39">
        <f aca="true" t="shared" si="29" ref="AI12:AI33">IF(W12=0,F12,0)</f>
        <v>0</v>
      </c>
      <c r="AJ12" s="39">
        <f t="shared" si="12"/>
        <v>0</v>
      </c>
      <c r="AK12" s="39">
        <f t="shared" si="13"/>
        <v>0</v>
      </c>
      <c r="AL12" s="39">
        <f t="shared" si="14"/>
        <v>0</v>
      </c>
      <c r="AM12" s="39">
        <f t="shared" si="15"/>
        <v>0</v>
      </c>
      <c r="AN12" s="39">
        <f t="shared" si="16"/>
        <v>0</v>
      </c>
      <c r="AO12" s="39">
        <f t="shared" si="17"/>
        <v>0</v>
      </c>
      <c r="AP12" s="39">
        <f t="shared" si="18"/>
        <v>0</v>
      </c>
      <c r="AQ12" s="39">
        <f t="shared" si="19"/>
        <v>0</v>
      </c>
      <c r="AR12" s="39">
        <f t="shared" si="20"/>
        <v>0</v>
      </c>
      <c r="AS12" s="39">
        <f t="shared" si="21"/>
        <v>0</v>
      </c>
      <c r="AT12" s="39">
        <f t="shared" si="22"/>
        <v>0</v>
      </c>
      <c r="AU12" s="39">
        <f t="shared" si="23"/>
        <v>0</v>
      </c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1.25">
      <c r="A13" s="40"/>
      <c r="B13" s="41"/>
      <c r="C13" s="42"/>
      <c r="D13" s="41"/>
      <c r="E13" s="43"/>
      <c r="F13" s="23">
        <f t="shared" si="24"/>
        <v>0</v>
      </c>
      <c r="G13" s="43"/>
      <c r="H13" s="43"/>
      <c r="I13" s="43"/>
      <c r="J13" s="24">
        <f t="shared" si="1"/>
        <v>0</v>
      </c>
      <c r="K13" s="25" t="str">
        <f t="shared" si="2"/>
        <v> </v>
      </c>
      <c r="L13" s="44"/>
      <c r="M13" s="45"/>
      <c r="N13" s="46"/>
      <c r="O13" s="29">
        <f t="shared" si="3"/>
        <v>0</v>
      </c>
      <c r="P13" s="29">
        <f t="shared" si="4"/>
        <v>0</v>
      </c>
      <c r="Q13" s="43"/>
      <c r="R13" s="43"/>
      <c r="S13" s="43"/>
      <c r="T13" s="30">
        <f t="shared" si="5"/>
        <v>0</v>
      </c>
      <c r="U13" s="31">
        <f t="shared" si="6"/>
        <v>0</v>
      </c>
      <c r="V13" s="47">
        <f t="shared" si="0"/>
        <v>0</v>
      </c>
      <c r="W13" s="48" t="str">
        <f t="shared" si="26"/>
        <v> </v>
      </c>
      <c r="X13" s="49">
        <f t="shared" si="25"/>
        <v>0</v>
      </c>
      <c r="Y13" s="50">
        <f t="shared" si="27"/>
        <v>0</v>
      </c>
      <c r="Z13" s="51" t="str">
        <f t="shared" si="7"/>
        <v> </v>
      </c>
      <c r="AA13" s="53"/>
      <c r="AB13" s="42"/>
      <c r="AD13" s="38">
        <f t="shared" si="8"/>
        <v>0</v>
      </c>
      <c r="AE13" s="38">
        <f t="shared" si="9"/>
        <v>0</v>
      </c>
      <c r="AF13" s="39">
        <f t="shared" si="10"/>
        <v>0</v>
      </c>
      <c r="AG13" s="39">
        <f t="shared" si="11"/>
        <v>0</v>
      </c>
      <c r="AH13" s="39">
        <f t="shared" si="28"/>
        <v>0</v>
      </c>
      <c r="AI13" s="39">
        <f t="shared" si="29"/>
        <v>0</v>
      </c>
      <c r="AJ13" s="39">
        <f t="shared" si="12"/>
        <v>0</v>
      </c>
      <c r="AK13" s="39">
        <f t="shared" si="13"/>
        <v>0</v>
      </c>
      <c r="AL13" s="39">
        <f t="shared" si="14"/>
        <v>0</v>
      </c>
      <c r="AM13" s="39">
        <f t="shared" si="15"/>
        <v>0</v>
      </c>
      <c r="AN13" s="39">
        <f t="shared" si="16"/>
        <v>0</v>
      </c>
      <c r="AO13" s="39">
        <f t="shared" si="17"/>
        <v>0</v>
      </c>
      <c r="AP13" s="39">
        <f t="shared" si="18"/>
        <v>0</v>
      </c>
      <c r="AQ13" s="39">
        <f t="shared" si="19"/>
        <v>0</v>
      </c>
      <c r="AR13" s="39">
        <f t="shared" si="20"/>
        <v>0</v>
      </c>
      <c r="AS13" s="39">
        <f t="shared" si="21"/>
        <v>0</v>
      </c>
      <c r="AT13" s="39">
        <f t="shared" si="22"/>
        <v>0</v>
      </c>
      <c r="AU13" s="39">
        <f t="shared" si="23"/>
        <v>0</v>
      </c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11.25">
      <c r="A14" s="40"/>
      <c r="B14" s="41"/>
      <c r="C14" s="42"/>
      <c r="D14" s="41"/>
      <c r="E14" s="43"/>
      <c r="F14" s="23">
        <f t="shared" si="24"/>
        <v>0</v>
      </c>
      <c r="G14" s="43"/>
      <c r="H14" s="43"/>
      <c r="I14" s="43"/>
      <c r="J14" s="24">
        <f t="shared" si="1"/>
        <v>0</v>
      </c>
      <c r="K14" s="25" t="str">
        <f t="shared" si="2"/>
        <v> </v>
      </c>
      <c r="L14" s="44"/>
      <c r="M14" s="45"/>
      <c r="N14" s="46"/>
      <c r="O14" s="29">
        <f t="shared" si="3"/>
        <v>0</v>
      </c>
      <c r="P14" s="29">
        <f t="shared" si="4"/>
        <v>0</v>
      </c>
      <c r="Q14" s="43"/>
      <c r="R14" s="43"/>
      <c r="S14" s="43"/>
      <c r="T14" s="30">
        <f t="shared" si="5"/>
        <v>0</v>
      </c>
      <c r="U14" s="31">
        <f t="shared" si="6"/>
        <v>0</v>
      </c>
      <c r="V14" s="47">
        <f t="shared" si="0"/>
        <v>0</v>
      </c>
      <c r="W14" s="48" t="str">
        <f t="shared" si="26"/>
        <v> </v>
      </c>
      <c r="X14" s="49">
        <f t="shared" si="25"/>
        <v>0</v>
      </c>
      <c r="Y14" s="50">
        <f t="shared" si="27"/>
        <v>0</v>
      </c>
      <c r="Z14" s="51" t="str">
        <f t="shared" si="7"/>
        <v> </v>
      </c>
      <c r="AA14" s="53"/>
      <c r="AB14" s="42"/>
      <c r="AD14" s="38">
        <f t="shared" si="8"/>
        <v>0</v>
      </c>
      <c r="AE14" s="38">
        <f t="shared" si="9"/>
        <v>0</v>
      </c>
      <c r="AF14" s="39">
        <f t="shared" si="10"/>
        <v>0</v>
      </c>
      <c r="AG14" s="39">
        <f t="shared" si="11"/>
        <v>0</v>
      </c>
      <c r="AH14" s="39">
        <f t="shared" si="28"/>
        <v>0</v>
      </c>
      <c r="AI14" s="39">
        <f t="shared" si="29"/>
        <v>0</v>
      </c>
      <c r="AJ14" s="39">
        <f t="shared" si="12"/>
        <v>0</v>
      </c>
      <c r="AK14" s="39">
        <f t="shared" si="13"/>
        <v>0</v>
      </c>
      <c r="AL14" s="39">
        <f t="shared" si="14"/>
        <v>0</v>
      </c>
      <c r="AM14" s="39">
        <f t="shared" si="15"/>
        <v>0</v>
      </c>
      <c r="AN14" s="39">
        <f t="shared" si="16"/>
        <v>0</v>
      </c>
      <c r="AO14" s="39">
        <f t="shared" si="17"/>
        <v>0</v>
      </c>
      <c r="AP14" s="39">
        <f t="shared" si="18"/>
        <v>0</v>
      </c>
      <c r="AQ14" s="39">
        <f t="shared" si="19"/>
        <v>0</v>
      </c>
      <c r="AR14" s="39">
        <f t="shared" si="20"/>
        <v>0</v>
      </c>
      <c r="AS14" s="39">
        <f t="shared" si="21"/>
        <v>0</v>
      </c>
      <c r="AT14" s="39">
        <f t="shared" si="22"/>
        <v>0</v>
      </c>
      <c r="AU14" s="39">
        <f t="shared" si="23"/>
        <v>0</v>
      </c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1.25">
      <c r="A15" s="40"/>
      <c r="B15" s="41"/>
      <c r="C15" s="42"/>
      <c r="D15" s="41"/>
      <c r="E15" s="43"/>
      <c r="F15" s="23">
        <f t="shared" si="24"/>
        <v>0</v>
      </c>
      <c r="G15" s="54"/>
      <c r="H15" s="43"/>
      <c r="I15" s="43"/>
      <c r="J15" s="24">
        <f t="shared" si="1"/>
        <v>0</v>
      </c>
      <c r="K15" s="25" t="str">
        <f t="shared" si="2"/>
        <v> </v>
      </c>
      <c r="L15" s="44"/>
      <c r="M15" s="45"/>
      <c r="N15" s="46"/>
      <c r="O15" s="29">
        <f t="shared" si="3"/>
        <v>0</v>
      </c>
      <c r="P15" s="29">
        <f t="shared" si="4"/>
        <v>0</v>
      </c>
      <c r="Q15" s="43"/>
      <c r="R15" s="43"/>
      <c r="S15" s="43"/>
      <c r="T15" s="30">
        <f t="shared" si="5"/>
        <v>0</v>
      </c>
      <c r="U15" s="31">
        <f t="shared" si="6"/>
        <v>0</v>
      </c>
      <c r="V15" s="47">
        <f t="shared" si="0"/>
        <v>0</v>
      </c>
      <c r="W15" s="48" t="str">
        <f t="shared" si="26"/>
        <v> </v>
      </c>
      <c r="X15" s="49">
        <f t="shared" si="25"/>
        <v>0</v>
      </c>
      <c r="Y15" s="50">
        <f t="shared" si="27"/>
        <v>0</v>
      </c>
      <c r="Z15" s="51" t="str">
        <f t="shared" si="7"/>
        <v> </v>
      </c>
      <c r="AA15" s="53"/>
      <c r="AB15" s="42"/>
      <c r="AD15" s="38">
        <f t="shared" si="8"/>
        <v>0</v>
      </c>
      <c r="AE15" s="38">
        <f t="shared" si="9"/>
        <v>0</v>
      </c>
      <c r="AF15" s="39">
        <f t="shared" si="10"/>
        <v>0</v>
      </c>
      <c r="AG15" s="39">
        <f t="shared" si="11"/>
        <v>0</v>
      </c>
      <c r="AH15" s="39">
        <f t="shared" si="28"/>
        <v>0</v>
      </c>
      <c r="AI15" s="39">
        <f t="shared" si="29"/>
        <v>0</v>
      </c>
      <c r="AJ15" s="39">
        <f t="shared" si="12"/>
        <v>0</v>
      </c>
      <c r="AK15" s="39">
        <f t="shared" si="13"/>
        <v>0</v>
      </c>
      <c r="AL15" s="39">
        <f t="shared" si="14"/>
        <v>0</v>
      </c>
      <c r="AM15" s="39">
        <f t="shared" si="15"/>
        <v>0</v>
      </c>
      <c r="AN15" s="39">
        <f t="shared" si="16"/>
        <v>0</v>
      </c>
      <c r="AO15" s="39">
        <f t="shared" si="17"/>
        <v>0</v>
      </c>
      <c r="AP15" s="39">
        <f t="shared" si="18"/>
        <v>0</v>
      </c>
      <c r="AQ15" s="39">
        <f t="shared" si="19"/>
        <v>0</v>
      </c>
      <c r="AR15" s="39">
        <f t="shared" si="20"/>
        <v>0</v>
      </c>
      <c r="AS15" s="39">
        <f t="shared" si="21"/>
        <v>0</v>
      </c>
      <c r="AT15" s="39">
        <f t="shared" si="22"/>
        <v>0</v>
      </c>
      <c r="AU15" s="39">
        <f t="shared" si="23"/>
        <v>0</v>
      </c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1.25">
      <c r="A16" s="40"/>
      <c r="B16" s="41"/>
      <c r="C16" s="42"/>
      <c r="D16" s="41"/>
      <c r="E16" s="43"/>
      <c r="F16" s="23">
        <f t="shared" si="24"/>
        <v>0</v>
      </c>
      <c r="G16" s="54"/>
      <c r="H16" s="43"/>
      <c r="I16" s="43"/>
      <c r="J16" s="24">
        <f t="shared" si="1"/>
        <v>0</v>
      </c>
      <c r="K16" s="25" t="str">
        <f t="shared" si="2"/>
        <v> </v>
      </c>
      <c r="L16" s="44"/>
      <c r="M16" s="45"/>
      <c r="N16" s="46"/>
      <c r="O16" s="29">
        <f t="shared" si="3"/>
        <v>0</v>
      </c>
      <c r="P16" s="29">
        <f t="shared" si="4"/>
        <v>0</v>
      </c>
      <c r="Q16" s="43"/>
      <c r="R16" s="43"/>
      <c r="S16" s="43"/>
      <c r="T16" s="30">
        <f t="shared" si="5"/>
        <v>0</v>
      </c>
      <c r="U16" s="31">
        <f t="shared" si="6"/>
        <v>0</v>
      </c>
      <c r="V16" s="47">
        <f t="shared" si="0"/>
        <v>0</v>
      </c>
      <c r="W16" s="48" t="str">
        <f t="shared" si="26"/>
        <v> </v>
      </c>
      <c r="X16" s="49">
        <f t="shared" si="25"/>
        <v>0</v>
      </c>
      <c r="Y16" s="50">
        <f t="shared" si="27"/>
        <v>0</v>
      </c>
      <c r="Z16" s="51" t="str">
        <f t="shared" si="7"/>
        <v> </v>
      </c>
      <c r="AA16" s="53"/>
      <c r="AB16" s="42"/>
      <c r="AD16" s="38">
        <f t="shared" si="8"/>
        <v>0</v>
      </c>
      <c r="AE16" s="38">
        <f t="shared" si="9"/>
        <v>0</v>
      </c>
      <c r="AF16" s="39">
        <f t="shared" si="10"/>
        <v>0</v>
      </c>
      <c r="AG16" s="39">
        <f t="shared" si="11"/>
        <v>0</v>
      </c>
      <c r="AH16" s="39">
        <f t="shared" si="28"/>
        <v>0</v>
      </c>
      <c r="AI16" s="39">
        <f t="shared" si="29"/>
        <v>0</v>
      </c>
      <c r="AJ16" s="39">
        <f t="shared" si="12"/>
        <v>0</v>
      </c>
      <c r="AK16" s="39">
        <f t="shared" si="13"/>
        <v>0</v>
      </c>
      <c r="AL16" s="39">
        <f t="shared" si="14"/>
        <v>0</v>
      </c>
      <c r="AM16" s="39">
        <f t="shared" si="15"/>
        <v>0</v>
      </c>
      <c r="AN16" s="39">
        <f t="shared" si="16"/>
        <v>0</v>
      </c>
      <c r="AO16" s="39">
        <f t="shared" si="17"/>
        <v>0</v>
      </c>
      <c r="AP16" s="39">
        <f t="shared" si="18"/>
        <v>0</v>
      </c>
      <c r="AQ16" s="39">
        <f t="shared" si="19"/>
        <v>0</v>
      </c>
      <c r="AR16" s="39">
        <f t="shared" si="20"/>
        <v>0</v>
      </c>
      <c r="AS16" s="39">
        <f t="shared" si="21"/>
        <v>0</v>
      </c>
      <c r="AT16" s="39">
        <f t="shared" si="22"/>
        <v>0</v>
      </c>
      <c r="AU16" s="39">
        <f t="shared" si="23"/>
        <v>0</v>
      </c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11.25">
      <c r="A17" s="55"/>
      <c r="B17" s="41"/>
      <c r="C17" s="42"/>
      <c r="D17" s="53"/>
      <c r="E17" s="43"/>
      <c r="F17" s="23">
        <f t="shared" si="24"/>
        <v>0</v>
      </c>
      <c r="G17" s="54"/>
      <c r="H17" s="43"/>
      <c r="I17" s="43"/>
      <c r="J17" s="24">
        <f t="shared" si="1"/>
        <v>0</v>
      </c>
      <c r="K17" s="25" t="str">
        <f t="shared" si="2"/>
        <v> </v>
      </c>
      <c r="L17" s="44"/>
      <c r="M17" s="45"/>
      <c r="N17" s="46"/>
      <c r="O17" s="29">
        <f t="shared" si="3"/>
        <v>0</v>
      </c>
      <c r="P17" s="29">
        <f t="shared" si="4"/>
        <v>0</v>
      </c>
      <c r="Q17" s="43"/>
      <c r="R17" s="43"/>
      <c r="S17" s="43"/>
      <c r="T17" s="30">
        <f t="shared" si="5"/>
        <v>0</v>
      </c>
      <c r="U17" s="31">
        <f t="shared" si="6"/>
        <v>0</v>
      </c>
      <c r="V17" s="47">
        <f t="shared" si="0"/>
        <v>0</v>
      </c>
      <c r="W17" s="48" t="str">
        <f t="shared" si="26"/>
        <v> </v>
      </c>
      <c r="X17" s="49">
        <f t="shared" si="25"/>
        <v>0</v>
      </c>
      <c r="Y17" s="50">
        <f t="shared" si="27"/>
        <v>0</v>
      </c>
      <c r="Z17" s="51" t="str">
        <f t="shared" si="7"/>
        <v> </v>
      </c>
      <c r="AA17" s="53"/>
      <c r="AB17" s="42"/>
      <c r="AD17" s="38">
        <f t="shared" si="8"/>
        <v>0</v>
      </c>
      <c r="AE17" s="38">
        <f t="shared" si="9"/>
        <v>0</v>
      </c>
      <c r="AF17" s="39">
        <f t="shared" si="10"/>
        <v>0</v>
      </c>
      <c r="AG17" s="39">
        <f t="shared" si="11"/>
        <v>0</v>
      </c>
      <c r="AH17" s="39">
        <f t="shared" si="28"/>
        <v>0</v>
      </c>
      <c r="AI17" s="39">
        <f t="shared" si="29"/>
        <v>0</v>
      </c>
      <c r="AJ17" s="39">
        <f t="shared" si="12"/>
        <v>0</v>
      </c>
      <c r="AK17" s="39">
        <f t="shared" si="13"/>
        <v>0</v>
      </c>
      <c r="AL17" s="39">
        <f t="shared" si="14"/>
        <v>0</v>
      </c>
      <c r="AM17" s="39">
        <f t="shared" si="15"/>
        <v>0</v>
      </c>
      <c r="AN17" s="39">
        <f t="shared" si="16"/>
        <v>0</v>
      </c>
      <c r="AO17" s="39">
        <f t="shared" si="17"/>
        <v>0</v>
      </c>
      <c r="AP17" s="39">
        <f t="shared" si="18"/>
        <v>0</v>
      </c>
      <c r="AQ17" s="39">
        <f t="shared" si="19"/>
        <v>0</v>
      </c>
      <c r="AR17" s="39">
        <f t="shared" si="20"/>
        <v>0</v>
      </c>
      <c r="AS17" s="39">
        <f t="shared" si="21"/>
        <v>0</v>
      </c>
      <c r="AT17" s="39">
        <f t="shared" si="22"/>
        <v>0</v>
      </c>
      <c r="AU17" s="39">
        <f t="shared" si="23"/>
        <v>0</v>
      </c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11.25">
      <c r="A18" s="55"/>
      <c r="B18" s="41"/>
      <c r="C18" s="42"/>
      <c r="D18" s="53"/>
      <c r="E18" s="43"/>
      <c r="F18" s="23">
        <f t="shared" si="24"/>
        <v>0</v>
      </c>
      <c r="G18" s="54"/>
      <c r="H18" s="43"/>
      <c r="I18" s="43"/>
      <c r="J18" s="24">
        <f t="shared" si="1"/>
        <v>0</v>
      </c>
      <c r="K18" s="25" t="str">
        <f t="shared" si="2"/>
        <v> </v>
      </c>
      <c r="L18" s="56"/>
      <c r="M18" s="45"/>
      <c r="N18" s="46"/>
      <c r="O18" s="29">
        <f t="shared" si="3"/>
        <v>0</v>
      </c>
      <c r="P18" s="29">
        <f t="shared" si="4"/>
        <v>0</v>
      </c>
      <c r="Q18" s="54"/>
      <c r="R18" s="43"/>
      <c r="S18" s="43"/>
      <c r="T18" s="30">
        <f t="shared" si="5"/>
        <v>0</v>
      </c>
      <c r="U18" s="31">
        <f t="shared" si="6"/>
        <v>0</v>
      </c>
      <c r="V18" s="47">
        <f t="shared" si="0"/>
        <v>0</v>
      </c>
      <c r="W18" s="48" t="str">
        <f t="shared" si="26"/>
        <v> </v>
      </c>
      <c r="X18" s="49">
        <f t="shared" si="25"/>
        <v>0</v>
      </c>
      <c r="Y18" s="50">
        <f t="shared" si="27"/>
        <v>0</v>
      </c>
      <c r="Z18" s="51" t="str">
        <f t="shared" si="7"/>
        <v> </v>
      </c>
      <c r="AA18" s="53"/>
      <c r="AB18" s="42"/>
      <c r="AD18" s="38">
        <f t="shared" si="8"/>
        <v>0</v>
      </c>
      <c r="AE18" s="38">
        <f t="shared" si="9"/>
        <v>0</v>
      </c>
      <c r="AF18" s="39">
        <f t="shared" si="10"/>
        <v>0</v>
      </c>
      <c r="AG18" s="39">
        <f t="shared" si="11"/>
        <v>0</v>
      </c>
      <c r="AH18" s="39">
        <f t="shared" si="28"/>
        <v>0</v>
      </c>
      <c r="AI18" s="39">
        <f t="shared" si="29"/>
        <v>0</v>
      </c>
      <c r="AJ18" s="39">
        <f t="shared" si="12"/>
        <v>0</v>
      </c>
      <c r="AK18" s="39">
        <f t="shared" si="13"/>
        <v>0</v>
      </c>
      <c r="AL18" s="39">
        <f t="shared" si="14"/>
        <v>0</v>
      </c>
      <c r="AM18" s="39">
        <f t="shared" si="15"/>
        <v>0</v>
      </c>
      <c r="AN18" s="39">
        <f t="shared" si="16"/>
        <v>0</v>
      </c>
      <c r="AO18" s="39">
        <f t="shared" si="17"/>
        <v>0</v>
      </c>
      <c r="AP18" s="39">
        <f t="shared" si="18"/>
        <v>0</v>
      </c>
      <c r="AQ18" s="39">
        <f t="shared" si="19"/>
        <v>0</v>
      </c>
      <c r="AR18" s="39">
        <f t="shared" si="20"/>
        <v>0</v>
      </c>
      <c r="AS18" s="39">
        <f t="shared" si="21"/>
        <v>0</v>
      </c>
      <c r="AT18" s="39">
        <f t="shared" si="22"/>
        <v>0</v>
      </c>
      <c r="AU18" s="39">
        <f t="shared" si="23"/>
        <v>0</v>
      </c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11.25">
      <c r="A19" s="55"/>
      <c r="B19" s="41"/>
      <c r="C19" s="42"/>
      <c r="D19" s="53"/>
      <c r="E19" s="54"/>
      <c r="F19" s="23">
        <f t="shared" si="24"/>
        <v>0</v>
      </c>
      <c r="G19" s="54"/>
      <c r="H19" s="54"/>
      <c r="I19" s="54"/>
      <c r="J19" s="24">
        <f t="shared" si="1"/>
        <v>0</v>
      </c>
      <c r="K19" s="25" t="str">
        <f t="shared" si="2"/>
        <v> </v>
      </c>
      <c r="L19" s="56"/>
      <c r="M19" s="45"/>
      <c r="N19" s="43"/>
      <c r="O19" s="29">
        <f t="shared" si="3"/>
        <v>0</v>
      </c>
      <c r="P19" s="29">
        <f t="shared" si="4"/>
        <v>0</v>
      </c>
      <c r="Q19" s="54"/>
      <c r="R19" s="54"/>
      <c r="S19" s="54"/>
      <c r="T19" s="30">
        <f t="shared" si="5"/>
        <v>0</v>
      </c>
      <c r="U19" s="31">
        <f t="shared" si="6"/>
        <v>0</v>
      </c>
      <c r="V19" s="47">
        <f t="shared" si="0"/>
        <v>0</v>
      </c>
      <c r="W19" s="48" t="str">
        <f t="shared" si="26"/>
        <v> </v>
      </c>
      <c r="X19" s="49">
        <f t="shared" si="25"/>
        <v>0</v>
      </c>
      <c r="Y19" s="50">
        <f t="shared" si="27"/>
        <v>0</v>
      </c>
      <c r="Z19" s="51" t="str">
        <f t="shared" si="7"/>
        <v> </v>
      </c>
      <c r="AA19" s="53"/>
      <c r="AB19" s="42"/>
      <c r="AD19" s="38">
        <f t="shared" si="8"/>
        <v>0</v>
      </c>
      <c r="AE19" s="38">
        <f t="shared" si="9"/>
        <v>0</v>
      </c>
      <c r="AF19" s="39">
        <f t="shared" si="10"/>
        <v>0</v>
      </c>
      <c r="AG19" s="39">
        <f t="shared" si="11"/>
        <v>0</v>
      </c>
      <c r="AH19" s="39">
        <f t="shared" si="28"/>
        <v>0</v>
      </c>
      <c r="AI19" s="39">
        <f t="shared" si="29"/>
        <v>0</v>
      </c>
      <c r="AJ19" s="39">
        <f t="shared" si="12"/>
        <v>0</v>
      </c>
      <c r="AK19" s="39">
        <f t="shared" si="13"/>
        <v>0</v>
      </c>
      <c r="AL19" s="39">
        <f t="shared" si="14"/>
        <v>0</v>
      </c>
      <c r="AM19" s="39">
        <f t="shared" si="15"/>
        <v>0</v>
      </c>
      <c r="AN19" s="39">
        <f t="shared" si="16"/>
        <v>0</v>
      </c>
      <c r="AO19" s="39">
        <f t="shared" si="17"/>
        <v>0</v>
      </c>
      <c r="AP19" s="39">
        <f t="shared" si="18"/>
        <v>0</v>
      </c>
      <c r="AQ19" s="39">
        <f t="shared" si="19"/>
        <v>0</v>
      </c>
      <c r="AR19" s="39">
        <f t="shared" si="20"/>
        <v>0</v>
      </c>
      <c r="AS19" s="39">
        <f t="shared" si="21"/>
        <v>0</v>
      </c>
      <c r="AT19" s="39">
        <f t="shared" si="22"/>
        <v>0</v>
      </c>
      <c r="AU19" s="39">
        <f t="shared" si="23"/>
        <v>0</v>
      </c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11.25">
      <c r="A20" s="55"/>
      <c r="B20" s="41"/>
      <c r="C20" s="42"/>
      <c r="D20" s="53"/>
      <c r="E20" s="54"/>
      <c r="F20" s="23">
        <f t="shared" si="24"/>
        <v>0</v>
      </c>
      <c r="G20" s="54"/>
      <c r="H20" s="54"/>
      <c r="I20" s="54"/>
      <c r="J20" s="24">
        <f t="shared" si="1"/>
        <v>0</v>
      </c>
      <c r="K20" s="25" t="str">
        <f t="shared" si="2"/>
        <v> </v>
      </c>
      <c r="L20" s="56"/>
      <c r="M20" s="57"/>
      <c r="N20" s="43"/>
      <c r="O20" s="29">
        <f t="shared" si="3"/>
        <v>0</v>
      </c>
      <c r="P20" s="29">
        <f t="shared" si="4"/>
        <v>0</v>
      </c>
      <c r="Q20" s="54"/>
      <c r="R20" s="54"/>
      <c r="S20" s="54"/>
      <c r="T20" s="30">
        <f t="shared" si="5"/>
        <v>0</v>
      </c>
      <c r="U20" s="31">
        <f t="shared" si="6"/>
        <v>0</v>
      </c>
      <c r="V20" s="47">
        <f t="shared" si="0"/>
        <v>0</v>
      </c>
      <c r="W20" s="48" t="str">
        <f t="shared" si="26"/>
        <v> </v>
      </c>
      <c r="X20" s="49">
        <f t="shared" si="25"/>
        <v>0</v>
      </c>
      <c r="Y20" s="50">
        <f t="shared" si="27"/>
        <v>0</v>
      </c>
      <c r="Z20" s="51" t="str">
        <f t="shared" si="7"/>
        <v> </v>
      </c>
      <c r="AA20" s="53"/>
      <c r="AB20" s="42"/>
      <c r="AD20" s="38">
        <f t="shared" si="8"/>
        <v>0</v>
      </c>
      <c r="AE20" s="38">
        <f t="shared" si="9"/>
        <v>0</v>
      </c>
      <c r="AF20" s="39">
        <f t="shared" si="10"/>
        <v>0</v>
      </c>
      <c r="AG20" s="39">
        <f t="shared" si="11"/>
        <v>0</v>
      </c>
      <c r="AH20" s="39">
        <f t="shared" si="28"/>
        <v>0</v>
      </c>
      <c r="AI20" s="39">
        <f t="shared" si="29"/>
        <v>0</v>
      </c>
      <c r="AJ20" s="39">
        <f t="shared" si="12"/>
        <v>0</v>
      </c>
      <c r="AK20" s="39">
        <f t="shared" si="13"/>
        <v>0</v>
      </c>
      <c r="AL20" s="39">
        <f t="shared" si="14"/>
        <v>0</v>
      </c>
      <c r="AM20" s="39">
        <f t="shared" si="15"/>
        <v>0</v>
      </c>
      <c r="AN20" s="39">
        <f t="shared" si="16"/>
        <v>0</v>
      </c>
      <c r="AO20" s="39">
        <f t="shared" si="17"/>
        <v>0</v>
      </c>
      <c r="AP20" s="39">
        <f t="shared" si="18"/>
        <v>0</v>
      </c>
      <c r="AQ20" s="39">
        <f t="shared" si="19"/>
        <v>0</v>
      </c>
      <c r="AR20" s="39">
        <f t="shared" si="20"/>
        <v>0</v>
      </c>
      <c r="AS20" s="39">
        <f t="shared" si="21"/>
        <v>0</v>
      </c>
      <c r="AT20" s="39">
        <f t="shared" si="22"/>
        <v>0</v>
      </c>
      <c r="AU20" s="39">
        <f t="shared" si="23"/>
        <v>0</v>
      </c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11.25">
      <c r="A21" s="55"/>
      <c r="B21" s="41"/>
      <c r="C21" s="42"/>
      <c r="D21" s="53"/>
      <c r="E21" s="54"/>
      <c r="F21" s="23">
        <f t="shared" si="24"/>
        <v>0</v>
      </c>
      <c r="G21" s="54"/>
      <c r="H21" s="54"/>
      <c r="I21" s="54"/>
      <c r="J21" s="24">
        <f t="shared" si="1"/>
        <v>0</v>
      </c>
      <c r="K21" s="25" t="str">
        <f t="shared" si="2"/>
        <v> </v>
      </c>
      <c r="L21" s="56"/>
      <c r="M21" s="57"/>
      <c r="N21" s="43"/>
      <c r="O21" s="29">
        <f t="shared" si="3"/>
        <v>0</v>
      </c>
      <c r="P21" s="29">
        <f t="shared" si="4"/>
        <v>0</v>
      </c>
      <c r="Q21" s="54"/>
      <c r="R21" s="54"/>
      <c r="S21" s="54"/>
      <c r="T21" s="30">
        <f t="shared" si="5"/>
        <v>0</v>
      </c>
      <c r="U21" s="31">
        <f t="shared" si="6"/>
        <v>0</v>
      </c>
      <c r="V21" s="47">
        <f t="shared" si="0"/>
        <v>0</v>
      </c>
      <c r="W21" s="48" t="str">
        <f t="shared" si="26"/>
        <v> </v>
      </c>
      <c r="X21" s="49">
        <f t="shared" si="25"/>
        <v>0</v>
      </c>
      <c r="Y21" s="50">
        <f t="shared" si="27"/>
        <v>0</v>
      </c>
      <c r="Z21" s="51" t="str">
        <f t="shared" si="7"/>
        <v> </v>
      </c>
      <c r="AA21" s="53"/>
      <c r="AB21" s="42"/>
      <c r="AD21" s="38">
        <f t="shared" si="8"/>
        <v>0</v>
      </c>
      <c r="AE21" s="38">
        <f t="shared" si="9"/>
        <v>0</v>
      </c>
      <c r="AF21" s="39">
        <f t="shared" si="10"/>
        <v>0</v>
      </c>
      <c r="AG21" s="39">
        <f t="shared" si="11"/>
        <v>0</v>
      </c>
      <c r="AH21" s="39">
        <f t="shared" si="28"/>
        <v>0</v>
      </c>
      <c r="AI21" s="39">
        <f t="shared" si="29"/>
        <v>0</v>
      </c>
      <c r="AJ21" s="39">
        <f t="shared" si="12"/>
        <v>0</v>
      </c>
      <c r="AK21" s="39">
        <f t="shared" si="13"/>
        <v>0</v>
      </c>
      <c r="AL21" s="39">
        <f t="shared" si="14"/>
        <v>0</v>
      </c>
      <c r="AM21" s="39">
        <f t="shared" si="15"/>
        <v>0</v>
      </c>
      <c r="AN21" s="39">
        <f t="shared" si="16"/>
        <v>0</v>
      </c>
      <c r="AO21" s="39">
        <f t="shared" si="17"/>
        <v>0</v>
      </c>
      <c r="AP21" s="39">
        <f t="shared" si="18"/>
        <v>0</v>
      </c>
      <c r="AQ21" s="39">
        <f t="shared" si="19"/>
        <v>0</v>
      </c>
      <c r="AR21" s="39">
        <f t="shared" si="20"/>
        <v>0</v>
      </c>
      <c r="AS21" s="39">
        <f t="shared" si="21"/>
        <v>0</v>
      </c>
      <c r="AT21" s="39">
        <f t="shared" si="22"/>
        <v>0</v>
      </c>
      <c r="AU21" s="39">
        <f t="shared" si="23"/>
        <v>0</v>
      </c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11.25">
      <c r="A22" s="55"/>
      <c r="B22" s="41"/>
      <c r="C22" s="42"/>
      <c r="D22" s="53"/>
      <c r="E22" s="54"/>
      <c r="F22" s="23">
        <f t="shared" si="24"/>
        <v>0</v>
      </c>
      <c r="G22" s="54"/>
      <c r="H22" s="54"/>
      <c r="I22" s="54"/>
      <c r="J22" s="24">
        <f t="shared" si="1"/>
        <v>0</v>
      </c>
      <c r="K22" s="25" t="str">
        <f t="shared" si="2"/>
        <v> </v>
      </c>
      <c r="L22" s="56"/>
      <c r="M22" s="57"/>
      <c r="N22" s="43"/>
      <c r="O22" s="29">
        <f t="shared" si="3"/>
        <v>0</v>
      </c>
      <c r="P22" s="29">
        <f t="shared" si="4"/>
        <v>0</v>
      </c>
      <c r="Q22" s="54"/>
      <c r="R22" s="54"/>
      <c r="S22" s="54"/>
      <c r="T22" s="30">
        <f t="shared" si="5"/>
        <v>0</v>
      </c>
      <c r="U22" s="31">
        <f t="shared" si="6"/>
        <v>0</v>
      </c>
      <c r="V22" s="47">
        <f t="shared" si="0"/>
        <v>0</v>
      </c>
      <c r="W22" s="48" t="str">
        <f t="shared" si="26"/>
        <v> </v>
      </c>
      <c r="X22" s="49">
        <f t="shared" si="25"/>
        <v>0</v>
      </c>
      <c r="Y22" s="50">
        <f t="shared" si="27"/>
        <v>0</v>
      </c>
      <c r="Z22" s="51" t="str">
        <f t="shared" si="7"/>
        <v> </v>
      </c>
      <c r="AA22" s="53"/>
      <c r="AB22" s="42"/>
      <c r="AD22" s="38">
        <f t="shared" si="8"/>
        <v>0</v>
      </c>
      <c r="AE22" s="38">
        <f t="shared" si="9"/>
        <v>0</v>
      </c>
      <c r="AF22" s="39">
        <f t="shared" si="10"/>
        <v>0</v>
      </c>
      <c r="AG22" s="39">
        <f t="shared" si="11"/>
        <v>0</v>
      </c>
      <c r="AH22" s="39">
        <f t="shared" si="28"/>
        <v>0</v>
      </c>
      <c r="AI22" s="39">
        <f t="shared" si="29"/>
        <v>0</v>
      </c>
      <c r="AJ22" s="39">
        <f t="shared" si="12"/>
        <v>0</v>
      </c>
      <c r="AK22" s="39">
        <f t="shared" si="13"/>
        <v>0</v>
      </c>
      <c r="AL22" s="39">
        <f t="shared" si="14"/>
        <v>0</v>
      </c>
      <c r="AM22" s="39">
        <f t="shared" si="15"/>
        <v>0</v>
      </c>
      <c r="AN22" s="39">
        <f t="shared" si="16"/>
        <v>0</v>
      </c>
      <c r="AO22" s="39">
        <f t="shared" si="17"/>
        <v>0</v>
      </c>
      <c r="AP22" s="39">
        <f t="shared" si="18"/>
        <v>0</v>
      </c>
      <c r="AQ22" s="39">
        <f t="shared" si="19"/>
        <v>0</v>
      </c>
      <c r="AR22" s="39">
        <f t="shared" si="20"/>
        <v>0</v>
      </c>
      <c r="AS22" s="39">
        <f t="shared" si="21"/>
        <v>0</v>
      </c>
      <c r="AT22" s="39">
        <f t="shared" si="22"/>
        <v>0</v>
      </c>
      <c r="AU22" s="39">
        <f t="shared" si="23"/>
        <v>0</v>
      </c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1.25">
      <c r="A23" s="55"/>
      <c r="B23" s="41"/>
      <c r="C23" s="42"/>
      <c r="D23" s="53"/>
      <c r="E23" s="54"/>
      <c r="F23" s="23">
        <f t="shared" si="24"/>
        <v>0</v>
      </c>
      <c r="G23" s="54"/>
      <c r="H23" s="54"/>
      <c r="I23" s="54"/>
      <c r="J23" s="24">
        <f t="shared" si="1"/>
        <v>0</v>
      </c>
      <c r="K23" s="25" t="str">
        <f t="shared" si="2"/>
        <v> </v>
      </c>
      <c r="L23" s="56"/>
      <c r="M23" s="57"/>
      <c r="N23" s="43"/>
      <c r="O23" s="29">
        <f t="shared" si="3"/>
        <v>0</v>
      </c>
      <c r="P23" s="29">
        <f t="shared" si="4"/>
        <v>0</v>
      </c>
      <c r="Q23" s="54"/>
      <c r="R23" s="54"/>
      <c r="S23" s="54"/>
      <c r="T23" s="30">
        <f t="shared" si="5"/>
        <v>0</v>
      </c>
      <c r="U23" s="31">
        <f t="shared" si="6"/>
        <v>0</v>
      </c>
      <c r="V23" s="47">
        <f t="shared" si="0"/>
        <v>0</v>
      </c>
      <c r="W23" s="48" t="str">
        <f t="shared" si="26"/>
        <v> </v>
      </c>
      <c r="X23" s="49">
        <f t="shared" si="25"/>
        <v>0</v>
      </c>
      <c r="Y23" s="50">
        <f t="shared" si="27"/>
        <v>0</v>
      </c>
      <c r="Z23" s="51" t="str">
        <f t="shared" si="7"/>
        <v> </v>
      </c>
      <c r="AA23" s="53"/>
      <c r="AB23" s="42"/>
      <c r="AD23" s="38">
        <f t="shared" si="8"/>
        <v>0</v>
      </c>
      <c r="AE23" s="38">
        <f t="shared" si="9"/>
        <v>0</v>
      </c>
      <c r="AF23" s="39">
        <f t="shared" si="10"/>
        <v>0</v>
      </c>
      <c r="AG23" s="39">
        <f t="shared" si="11"/>
        <v>0</v>
      </c>
      <c r="AH23" s="39">
        <f t="shared" si="28"/>
        <v>0</v>
      </c>
      <c r="AI23" s="39">
        <f t="shared" si="29"/>
        <v>0</v>
      </c>
      <c r="AJ23" s="39">
        <f t="shared" si="12"/>
        <v>0</v>
      </c>
      <c r="AK23" s="39">
        <f t="shared" si="13"/>
        <v>0</v>
      </c>
      <c r="AL23" s="39">
        <f t="shared" si="14"/>
        <v>0</v>
      </c>
      <c r="AM23" s="39">
        <f t="shared" si="15"/>
        <v>0</v>
      </c>
      <c r="AN23" s="39">
        <f t="shared" si="16"/>
        <v>0</v>
      </c>
      <c r="AO23" s="39">
        <f t="shared" si="17"/>
        <v>0</v>
      </c>
      <c r="AP23" s="39">
        <f t="shared" si="18"/>
        <v>0</v>
      </c>
      <c r="AQ23" s="39">
        <f t="shared" si="19"/>
        <v>0</v>
      </c>
      <c r="AR23" s="39">
        <f t="shared" si="20"/>
        <v>0</v>
      </c>
      <c r="AS23" s="39">
        <f t="shared" si="21"/>
        <v>0</v>
      </c>
      <c r="AT23" s="39">
        <f t="shared" si="22"/>
        <v>0</v>
      </c>
      <c r="AU23" s="39">
        <f t="shared" si="23"/>
        <v>0</v>
      </c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1.25">
      <c r="A24" s="55"/>
      <c r="B24" s="41"/>
      <c r="C24" s="42"/>
      <c r="D24" s="53"/>
      <c r="E24" s="54"/>
      <c r="F24" s="23">
        <f t="shared" si="24"/>
        <v>0</v>
      </c>
      <c r="G24" s="54"/>
      <c r="H24" s="54"/>
      <c r="I24" s="54"/>
      <c r="J24" s="24">
        <f t="shared" si="1"/>
        <v>0</v>
      </c>
      <c r="K24" s="25" t="str">
        <f t="shared" si="2"/>
        <v> </v>
      </c>
      <c r="L24" s="56"/>
      <c r="M24" s="57"/>
      <c r="N24" s="43"/>
      <c r="O24" s="29">
        <f t="shared" si="3"/>
        <v>0</v>
      </c>
      <c r="P24" s="29">
        <f t="shared" si="4"/>
        <v>0</v>
      </c>
      <c r="Q24" s="54"/>
      <c r="R24" s="54"/>
      <c r="S24" s="54"/>
      <c r="T24" s="30">
        <f t="shared" si="5"/>
        <v>0</v>
      </c>
      <c r="U24" s="31">
        <f t="shared" si="6"/>
        <v>0</v>
      </c>
      <c r="V24" s="47">
        <f t="shared" si="0"/>
        <v>0</v>
      </c>
      <c r="W24" s="48" t="str">
        <f t="shared" si="26"/>
        <v> </v>
      </c>
      <c r="X24" s="49">
        <f t="shared" si="25"/>
        <v>0</v>
      </c>
      <c r="Y24" s="50">
        <f t="shared" si="27"/>
        <v>0</v>
      </c>
      <c r="Z24" s="51" t="str">
        <f t="shared" si="7"/>
        <v> </v>
      </c>
      <c r="AA24" s="53"/>
      <c r="AB24" s="42"/>
      <c r="AD24" s="38">
        <f t="shared" si="8"/>
        <v>0</v>
      </c>
      <c r="AE24" s="38">
        <f t="shared" si="9"/>
        <v>0</v>
      </c>
      <c r="AF24" s="39">
        <f t="shared" si="10"/>
        <v>0</v>
      </c>
      <c r="AG24" s="39">
        <f t="shared" si="11"/>
        <v>0</v>
      </c>
      <c r="AH24" s="39">
        <f t="shared" si="28"/>
        <v>0</v>
      </c>
      <c r="AI24" s="39">
        <f t="shared" si="29"/>
        <v>0</v>
      </c>
      <c r="AJ24" s="39">
        <f t="shared" si="12"/>
        <v>0</v>
      </c>
      <c r="AK24" s="39">
        <f t="shared" si="13"/>
        <v>0</v>
      </c>
      <c r="AL24" s="39">
        <f t="shared" si="14"/>
        <v>0</v>
      </c>
      <c r="AM24" s="39">
        <f t="shared" si="15"/>
        <v>0</v>
      </c>
      <c r="AN24" s="39">
        <f t="shared" si="16"/>
        <v>0</v>
      </c>
      <c r="AO24" s="39">
        <f t="shared" si="17"/>
        <v>0</v>
      </c>
      <c r="AP24" s="39">
        <f t="shared" si="18"/>
        <v>0</v>
      </c>
      <c r="AQ24" s="39">
        <f t="shared" si="19"/>
        <v>0</v>
      </c>
      <c r="AR24" s="39">
        <f t="shared" si="20"/>
        <v>0</v>
      </c>
      <c r="AS24" s="39">
        <f t="shared" si="21"/>
        <v>0</v>
      </c>
      <c r="AT24" s="39">
        <f t="shared" si="22"/>
        <v>0</v>
      </c>
      <c r="AU24" s="39">
        <f t="shared" si="23"/>
        <v>0</v>
      </c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1.25">
      <c r="A25" s="55"/>
      <c r="B25" s="41"/>
      <c r="C25" s="42"/>
      <c r="D25" s="53"/>
      <c r="E25" s="54"/>
      <c r="F25" s="23">
        <f t="shared" si="24"/>
        <v>0</v>
      </c>
      <c r="G25" s="54"/>
      <c r="H25" s="54"/>
      <c r="I25" s="54"/>
      <c r="J25" s="24">
        <f t="shared" si="1"/>
        <v>0</v>
      </c>
      <c r="K25" s="25" t="str">
        <f t="shared" si="2"/>
        <v> </v>
      </c>
      <c r="L25" s="56"/>
      <c r="M25" s="57"/>
      <c r="N25" s="43"/>
      <c r="O25" s="29">
        <f t="shared" si="3"/>
        <v>0</v>
      </c>
      <c r="P25" s="29">
        <f t="shared" si="4"/>
        <v>0</v>
      </c>
      <c r="Q25" s="54"/>
      <c r="R25" s="54"/>
      <c r="S25" s="54"/>
      <c r="T25" s="30">
        <f t="shared" si="5"/>
        <v>0</v>
      </c>
      <c r="U25" s="31">
        <f t="shared" si="6"/>
        <v>0</v>
      </c>
      <c r="V25" s="47">
        <f t="shared" si="0"/>
        <v>0</v>
      </c>
      <c r="W25" s="48" t="str">
        <f t="shared" si="26"/>
        <v> </v>
      </c>
      <c r="X25" s="49">
        <f t="shared" si="25"/>
        <v>0</v>
      </c>
      <c r="Y25" s="50">
        <f t="shared" si="27"/>
        <v>0</v>
      </c>
      <c r="Z25" s="51" t="str">
        <f t="shared" si="7"/>
        <v> </v>
      </c>
      <c r="AA25" s="53"/>
      <c r="AB25" s="42"/>
      <c r="AD25" s="38">
        <f t="shared" si="8"/>
        <v>0</v>
      </c>
      <c r="AE25" s="38">
        <f t="shared" si="9"/>
        <v>0</v>
      </c>
      <c r="AF25" s="39">
        <f t="shared" si="10"/>
        <v>0</v>
      </c>
      <c r="AG25" s="39">
        <f t="shared" si="11"/>
        <v>0</v>
      </c>
      <c r="AH25" s="39">
        <f t="shared" si="28"/>
        <v>0</v>
      </c>
      <c r="AI25" s="39">
        <f t="shared" si="29"/>
        <v>0</v>
      </c>
      <c r="AJ25" s="39">
        <f t="shared" si="12"/>
        <v>0</v>
      </c>
      <c r="AK25" s="39">
        <f t="shared" si="13"/>
        <v>0</v>
      </c>
      <c r="AL25" s="39">
        <f t="shared" si="14"/>
        <v>0</v>
      </c>
      <c r="AM25" s="39">
        <f t="shared" si="15"/>
        <v>0</v>
      </c>
      <c r="AN25" s="39">
        <f t="shared" si="16"/>
        <v>0</v>
      </c>
      <c r="AO25" s="39">
        <f t="shared" si="17"/>
        <v>0</v>
      </c>
      <c r="AP25" s="39">
        <f t="shared" si="18"/>
        <v>0</v>
      </c>
      <c r="AQ25" s="39">
        <f t="shared" si="19"/>
        <v>0</v>
      </c>
      <c r="AR25" s="39">
        <f t="shared" si="20"/>
        <v>0</v>
      </c>
      <c r="AS25" s="39">
        <f t="shared" si="21"/>
        <v>0</v>
      </c>
      <c r="AT25" s="39">
        <f t="shared" si="22"/>
        <v>0</v>
      </c>
      <c r="AU25" s="39">
        <f t="shared" si="23"/>
        <v>0</v>
      </c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1.25">
      <c r="A26" s="55"/>
      <c r="B26" s="53"/>
      <c r="C26" s="42"/>
      <c r="D26" s="53"/>
      <c r="E26" s="54"/>
      <c r="F26" s="23">
        <f t="shared" si="24"/>
        <v>0</v>
      </c>
      <c r="G26" s="54"/>
      <c r="H26" s="54"/>
      <c r="I26" s="54"/>
      <c r="J26" s="24">
        <f t="shared" si="1"/>
        <v>0</v>
      </c>
      <c r="K26" s="25" t="str">
        <f t="shared" si="2"/>
        <v> </v>
      </c>
      <c r="L26" s="56"/>
      <c r="M26" s="57"/>
      <c r="N26" s="43"/>
      <c r="O26" s="29">
        <f t="shared" si="3"/>
        <v>0</v>
      </c>
      <c r="P26" s="29">
        <f t="shared" si="4"/>
        <v>0</v>
      </c>
      <c r="Q26" s="54"/>
      <c r="R26" s="54"/>
      <c r="S26" s="54"/>
      <c r="T26" s="30">
        <f t="shared" si="5"/>
        <v>0</v>
      </c>
      <c r="U26" s="31">
        <f t="shared" si="6"/>
        <v>0</v>
      </c>
      <c r="V26" s="47">
        <f t="shared" si="0"/>
        <v>0</v>
      </c>
      <c r="W26" s="48" t="str">
        <f t="shared" si="26"/>
        <v> </v>
      </c>
      <c r="X26" s="49">
        <f t="shared" si="25"/>
        <v>0</v>
      </c>
      <c r="Y26" s="50">
        <f t="shared" si="27"/>
        <v>0</v>
      </c>
      <c r="Z26" s="51" t="str">
        <f t="shared" si="7"/>
        <v> </v>
      </c>
      <c r="AA26" s="53"/>
      <c r="AB26" s="42"/>
      <c r="AD26" s="38">
        <f t="shared" si="8"/>
        <v>0</v>
      </c>
      <c r="AE26" s="38">
        <f t="shared" si="9"/>
        <v>0</v>
      </c>
      <c r="AF26" s="39">
        <f t="shared" si="10"/>
        <v>0</v>
      </c>
      <c r="AG26" s="39">
        <f t="shared" si="11"/>
        <v>0</v>
      </c>
      <c r="AH26" s="39">
        <f t="shared" si="28"/>
        <v>0</v>
      </c>
      <c r="AI26" s="39">
        <f t="shared" si="29"/>
        <v>0</v>
      </c>
      <c r="AJ26" s="39">
        <f t="shared" si="12"/>
        <v>0</v>
      </c>
      <c r="AK26" s="39">
        <f t="shared" si="13"/>
        <v>0</v>
      </c>
      <c r="AL26" s="39">
        <f t="shared" si="14"/>
        <v>0</v>
      </c>
      <c r="AM26" s="39">
        <f t="shared" si="15"/>
        <v>0</v>
      </c>
      <c r="AN26" s="39">
        <f t="shared" si="16"/>
        <v>0</v>
      </c>
      <c r="AO26" s="39">
        <f t="shared" si="17"/>
        <v>0</v>
      </c>
      <c r="AP26" s="39">
        <f t="shared" si="18"/>
        <v>0</v>
      </c>
      <c r="AQ26" s="39">
        <f t="shared" si="19"/>
        <v>0</v>
      </c>
      <c r="AR26" s="39">
        <f t="shared" si="20"/>
        <v>0</v>
      </c>
      <c r="AS26" s="39">
        <f t="shared" si="21"/>
        <v>0</v>
      </c>
      <c r="AT26" s="39">
        <f t="shared" si="22"/>
        <v>0</v>
      </c>
      <c r="AU26" s="39">
        <f t="shared" si="23"/>
        <v>0</v>
      </c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1.25">
      <c r="A27" s="55"/>
      <c r="B27" s="53"/>
      <c r="C27" s="42"/>
      <c r="D27" s="53"/>
      <c r="E27" s="54"/>
      <c r="F27" s="23">
        <f t="shared" si="24"/>
        <v>0</v>
      </c>
      <c r="G27" s="54"/>
      <c r="H27" s="54"/>
      <c r="I27" s="54"/>
      <c r="J27" s="24">
        <f t="shared" si="1"/>
        <v>0</v>
      </c>
      <c r="K27" s="25" t="str">
        <f t="shared" si="2"/>
        <v> </v>
      </c>
      <c r="L27" s="56"/>
      <c r="M27" s="57"/>
      <c r="N27" s="43"/>
      <c r="O27" s="29">
        <f t="shared" si="3"/>
        <v>0</v>
      </c>
      <c r="P27" s="29">
        <f t="shared" si="4"/>
        <v>0</v>
      </c>
      <c r="Q27" s="54"/>
      <c r="R27" s="54"/>
      <c r="S27" s="54"/>
      <c r="T27" s="30">
        <f t="shared" si="5"/>
        <v>0</v>
      </c>
      <c r="U27" s="31">
        <f t="shared" si="6"/>
        <v>0</v>
      </c>
      <c r="V27" s="47">
        <f t="shared" si="0"/>
        <v>0</v>
      </c>
      <c r="W27" s="48" t="str">
        <f t="shared" si="26"/>
        <v> </v>
      </c>
      <c r="X27" s="49">
        <f t="shared" si="25"/>
        <v>0</v>
      </c>
      <c r="Y27" s="50">
        <f t="shared" si="27"/>
        <v>0</v>
      </c>
      <c r="Z27" s="51" t="str">
        <f t="shared" si="7"/>
        <v> </v>
      </c>
      <c r="AA27" s="53"/>
      <c r="AB27" s="42"/>
      <c r="AD27" s="38">
        <f t="shared" si="8"/>
        <v>0</v>
      </c>
      <c r="AE27" s="38">
        <f t="shared" si="9"/>
        <v>0</v>
      </c>
      <c r="AF27" s="39">
        <f t="shared" si="10"/>
        <v>0</v>
      </c>
      <c r="AG27" s="39">
        <f t="shared" si="11"/>
        <v>0</v>
      </c>
      <c r="AH27" s="39">
        <f t="shared" si="28"/>
        <v>0</v>
      </c>
      <c r="AI27" s="39">
        <f t="shared" si="29"/>
        <v>0</v>
      </c>
      <c r="AJ27" s="39">
        <f t="shared" si="12"/>
        <v>0</v>
      </c>
      <c r="AK27" s="39">
        <f t="shared" si="13"/>
        <v>0</v>
      </c>
      <c r="AL27" s="39">
        <f t="shared" si="14"/>
        <v>0</v>
      </c>
      <c r="AM27" s="39">
        <f t="shared" si="15"/>
        <v>0</v>
      </c>
      <c r="AN27" s="39">
        <f t="shared" si="16"/>
        <v>0</v>
      </c>
      <c r="AO27" s="39">
        <f t="shared" si="17"/>
        <v>0</v>
      </c>
      <c r="AP27" s="39">
        <f t="shared" si="18"/>
        <v>0</v>
      </c>
      <c r="AQ27" s="39">
        <f t="shared" si="19"/>
        <v>0</v>
      </c>
      <c r="AR27" s="39">
        <f t="shared" si="20"/>
        <v>0</v>
      </c>
      <c r="AS27" s="39">
        <f t="shared" si="21"/>
        <v>0</v>
      </c>
      <c r="AT27" s="39">
        <f t="shared" si="22"/>
        <v>0</v>
      </c>
      <c r="AU27" s="39">
        <f t="shared" si="23"/>
        <v>0</v>
      </c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1.25">
      <c r="A28" s="55"/>
      <c r="B28" s="53"/>
      <c r="C28" s="42"/>
      <c r="D28" s="53"/>
      <c r="E28" s="54"/>
      <c r="F28" s="23">
        <f t="shared" si="24"/>
        <v>0</v>
      </c>
      <c r="G28" s="54"/>
      <c r="H28" s="54"/>
      <c r="I28" s="54"/>
      <c r="J28" s="24">
        <f t="shared" si="1"/>
        <v>0</v>
      </c>
      <c r="K28" s="25" t="str">
        <f t="shared" si="2"/>
        <v> </v>
      </c>
      <c r="L28" s="56"/>
      <c r="M28" s="57"/>
      <c r="N28" s="43"/>
      <c r="O28" s="29">
        <f t="shared" si="3"/>
        <v>0</v>
      </c>
      <c r="P28" s="29">
        <f t="shared" si="4"/>
        <v>0</v>
      </c>
      <c r="Q28" s="54"/>
      <c r="R28" s="54"/>
      <c r="S28" s="54"/>
      <c r="T28" s="30">
        <f t="shared" si="5"/>
        <v>0</v>
      </c>
      <c r="U28" s="31">
        <f t="shared" si="6"/>
        <v>0</v>
      </c>
      <c r="V28" s="47">
        <f t="shared" si="0"/>
        <v>0</v>
      </c>
      <c r="W28" s="48" t="str">
        <f t="shared" si="26"/>
        <v> </v>
      </c>
      <c r="X28" s="49">
        <f t="shared" si="25"/>
        <v>0</v>
      </c>
      <c r="Y28" s="50">
        <f t="shared" si="27"/>
        <v>0</v>
      </c>
      <c r="Z28" s="51" t="str">
        <f t="shared" si="7"/>
        <v> </v>
      </c>
      <c r="AA28" s="53"/>
      <c r="AB28" s="42"/>
      <c r="AD28" s="38">
        <f t="shared" si="8"/>
        <v>0</v>
      </c>
      <c r="AE28" s="38">
        <f t="shared" si="9"/>
        <v>0</v>
      </c>
      <c r="AF28" s="39">
        <f t="shared" si="10"/>
        <v>0</v>
      </c>
      <c r="AG28" s="39">
        <f t="shared" si="11"/>
        <v>0</v>
      </c>
      <c r="AH28" s="39">
        <f t="shared" si="28"/>
        <v>0</v>
      </c>
      <c r="AI28" s="39">
        <f t="shared" si="29"/>
        <v>0</v>
      </c>
      <c r="AJ28" s="39">
        <f t="shared" si="12"/>
        <v>0</v>
      </c>
      <c r="AK28" s="39">
        <f t="shared" si="13"/>
        <v>0</v>
      </c>
      <c r="AL28" s="39">
        <f t="shared" si="14"/>
        <v>0</v>
      </c>
      <c r="AM28" s="39">
        <f t="shared" si="15"/>
        <v>0</v>
      </c>
      <c r="AN28" s="39">
        <f t="shared" si="16"/>
        <v>0</v>
      </c>
      <c r="AO28" s="39">
        <f t="shared" si="17"/>
        <v>0</v>
      </c>
      <c r="AP28" s="39">
        <f t="shared" si="18"/>
        <v>0</v>
      </c>
      <c r="AQ28" s="39">
        <f t="shared" si="19"/>
        <v>0</v>
      </c>
      <c r="AR28" s="39">
        <f t="shared" si="20"/>
        <v>0</v>
      </c>
      <c r="AS28" s="39">
        <f t="shared" si="21"/>
        <v>0</v>
      </c>
      <c r="AT28" s="39">
        <f t="shared" si="22"/>
        <v>0</v>
      </c>
      <c r="AU28" s="39">
        <f t="shared" si="23"/>
        <v>0</v>
      </c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1.25">
      <c r="A29" s="55"/>
      <c r="B29" s="53"/>
      <c r="C29" s="42"/>
      <c r="D29" s="53"/>
      <c r="E29" s="54"/>
      <c r="F29" s="23">
        <f t="shared" si="24"/>
        <v>0</v>
      </c>
      <c r="G29" s="54"/>
      <c r="H29" s="54"/>
      <c r="I29" s="54"/>
      <c r="J29" s="24">
        <f t="shared" si="1"/>
        <v>0</v>
      </c>
      <c r="K29" s="25" t="str">
        <f t="shared" si="2"/>
        <v> </v>
      </c>
      <c r="L29" s="56"/>
      <c r="M29" s="57"/>
      <c r="N29" s="43"/>
      <c r="O29" s="29">
        <f t="shared" si="3"/>
        <v>0</v>
      </c>
      <c r="P29" s="29">
        <f t="shared" si="4"/>
        <v>0</v>
      </c>
      <c r="Q29" s="54"/>
      <c r="R29" s="54"/>
      <c r="S29" s="54"/>
      <c r="T29" s="30">
        <f t="shared" si="5"/>
        <v>0</v>
      </c>
      <c r="U29" s="31">
        <f t="shared" si="6"/>
        <v>0</v>
      </c>
      <c r="V29" s="47">
        <f t="shared" si="0"/>
        <v>0</v>
      </c>
      <c r="W29" s="48" t="str">
        <f t="shared" si="26"/>
        <v> </v>
      </c>
      <c r="X29" s="49">
        <f t="shared" si="25"/>
        <v>0</v>
      </c>
      <c r="Y29" s="50">
        <f t="shared" si="27"/>
        <v>0</v>
      </c>
      <c r="Z29" s="51" t="str">
        <f t="shared" si="7"/>
        <v> </v>
      </c>
      <c r="AA29" s="53"/>
      <c r="AB29" s="42"/>
      <c r="AD29" s="38">
        <f t="shared" si="8"/>
        <v>0</v>
      </c>
      <c r="AE29" s="38">
        <f t="shared" si="9"/>
        <v>0</v>
      </c>
      <c r="AF29" s="39">
        <f t="shared" si="10"/>
        <v>0</v>
      </c>
      <c r="AG29" s="39">
        <f t="shared" si="11"/>
        <v>0</v>
      </c>
      <c r="AH29" s="39">
        <f t="shared" si="28"/>
        <v>0</v>
      </c>
      <c r="AI29" s="39">
        <f t="shared" si="29"/>
        <v>0</v>
      </c>
      <c r="AJ29" s="39">
        <f t="shared" si="12"/>
        <v>0</v>
      </c>
      <c r="AK29" s="39">
        <f t="shared" si="13"/>
        <v>0</v>
      </c>
      <c r="AL29" s="39">
        <f t="shared" si="14"/>
        <v>0</v>
      </c>
      <c r="AM29" s="39">
        <f t="shared" si="15"/>
        <v>0</v>
      </c>
      <c r="AN29" s="39">
        <f t="shared" si="16"/>
        <v>0</v>
      </c>
      <c r="AO29" s="39">
        <f t="shared" si="17"/>
        <v>0</v>
      </c>
      <c r="AP29" s="39">
        <f t="shared" si="18"/>
        <v>0</v>
      </c>
      <c r="AQ29" s="39">
        <f t="shared" si="19"/>
        <v>0</v>
      </c>
      <c r="AR29" s="39">
        <f t="shared" si="20"/>
        <v>0</v>
      </c>
      <c r="AS29" s="39">
        <f t="shared" si="21"/>
        <v>0</v>
      </c>
      <c r="AT29" s="39">
        <f t="shared" si="22"/>
        <v>0</v>
      </c>
      <c r="AU29" s="39">
        <f t="shared" si="23"/>
        <v>0</v>
      </c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11.25">
      <c r="A30" s="55"/>
      <c r="B30" s="53"/>
      <c r="C30" s="42"/>
      <c r="D30" s="53"/>
      <c r="E30" s="54"/>
      <c r="F30" s="23">
        <f t="shared" si="24"/>
        <v>0</v>
      </c>
      <c r="G30" s="54"/>
      <c r="H30" s="54"/>
      <c r="I30" s="54"/>
      <c r="J30" s="24">
        <f t="shared" si="1"/>
        <v>0</v>
      </c>
      <c r="K30" s="25" t="str">
        <f t="shared" si="2"/>
        <v> </v>
      </c>
      <c r="L30" s="56"/>
      <c r="M30" s="57"/>
      <c r="N30" s="43"/>
      <c r="O30" s="29">
        <f t="shared" si="3"/>
        <v>0</v>
      </c>
      <c r="P30" s="29">
        <f t="shared" si="4"/>
        <v>0</v>
      </c>
      <c r="Q30" s="54"/>
      <c r="R30" s="54"/>
      <c r="S30" s="54"/>
      <c r="T30" s="30">
        <f t="shared" si="5"/>
        <v>0</v>
      </c>
      <c r="U30" s="31">
        <f t="shared" si="6"/>
        <v>0</v>
      </c>
      <c r="V30" s="47">
        <f t="shared" si="0"/>
        <v>0</v>
      </c>
      <c r="W30" s="48" t="str">
        <f t="shared" si="26"/>
        <v> </v>
      </c>
      <c r="X30" s="49">
        <f t="shared" si="25"/>
        <v>0</v>
      </c>
      <c r="Y30" s="50">
        <f t="shared" si="27"/>
        <v>0</v>
      </c>
      <c r="Z30" s="51" t="str">
        <f t="shared" si="7"/>
        <v> </v>
      </c>
      <c r="AA30" s="53"/>
      <c r="AB30" s="42"/>
      <c r="AD30" s="38">
        <f t="shared" si="8"/>
        <v>0</v>
      </c>
      <c r="AE30" s="38">
        <f t="shared" si="9"/>
        <v>0</v>
      </c>
      <c r="AF30" s="39">
        <f t="shared" si="10"/>
        <v>0</v>
      </c>
      <c r="AG30" s="39">
        <f t="shared" si="11"/>
        <v>0</v>
      </c>
      <c r="AH30" s="39">
        <f t="shared" si="28"/>
        <v>0</v>
      </c>
      <c r="AI30" s="39">
        <f t="shared" si="29"/>
        <v>0</v>
      </c>
      <c r="AJ30" s="39">
        <f t="shared" si="12"/>
        <v>0</v>
      </c>
      <c r="AK30" s="39">
        <f t="shared" si="13"/>
        <v>0</v>
      </c>
      <c r="AL30" s="39">
        <f t="shared" si="14"/>
        <v>0</v>
      </c>
      <c r="AM30" s="39">
        <f t="shared" si="15"/>
        <v>0</v>
      </c>
      <c r="AN30" s="39">
        <f t="shared" si="16"/>
        <v>0</v>
      </c>
      <c r="AO30" s="39">
        <f t="shared" si="17"/>
        <v>0</v>
      </c>
      <c r="AP30" s="39">
        <f t="shared" si="18"/>
        <v>0</v>
      </c>
      <c r="AQ30" s="39">
        <f t="shared" si="19"/>
        <v>0</v>
      </c>
      <c r="AR30" s="39">
        <f t="shared" si="20"/>
        <v>0</v>
      </c>
      <c r="AS30" s="39">
        <f t="shared" si="21"/>
        <v>0</v>
      </c>
      <c r="AT30" s="39">
        <f t="shared" si="22"/>
        <v>0</v>
      </c>
      <c r="AU30" s="39">
        <f t="shared" si="23"/>
        <v>0</v>
      </c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11.25">
      <c r="A31" s="55"/>
      <c r="B31" s="53"/>
      <c r="C31" s="42"/>
      <c r="D31" s="53"/>
      <c r="E31" s="54"/>
      <c r="F31" s="23">
        <f t="shared" si="24"/>
        <v>0</v>
      </c>
      <c r="G31" s="54"/>
      <c r="H31" s="54"/>
      <c r="I31" s="54"/>
      <c r="J31" s="24">
        <f t="shared" si="1"/>
        <v>0</v>
      </c>
      <c r="K31" s="25" t="str">
        <f t="shared" si="2"/>
        <v> </v>
      </c>
      <c r="L31" s="56"/>
      <c r="M31" s="57"/>
      <c r="N31" s="43"/>
      <c r="O31" s="29">
        <f t="shared" si="3"/>
        <v>0</v>
      </c>
      <c r="P31" s="29">
        <f t="shared" si="4"/>
        <v>0</v>
      </c>
      <c r="Q31" s="54"/>
      <c r="R31" s="54"/>
      <c r="S31" s="54"/>
      <c r="T31" s="30">
        <f t="shared" si="5"/>
        <v>0</v>
      </c>
      <c r="U31" s="31">
        <f t="shared" si="6"/>
        <v>0</v>
      </c>
      <c r="V31" s="47">
        <f t="shared" si="0"/>
        <v>0</v>
      </c>
      <c r="W31" s="48" t="str">
        <f t="shared" si="26"/>
        <v> </v>
      </c>
      <c r="X31" s="49">
        <f t="shared" si="25"/>
        <v>0</v>
      </c>
      <c r="Y31" s="50">
        <f t="shared" si="27"/>
        <v>0</v>
      </c>
      <c r="Z31" s="51" t="str">
        <f t="shared" si="7"/>
        <v> </v>
      </c>
      <c r="AA31" s="53"/>
      <c r="AB31" s="42"/>
      <c r="AD31" s="38">
        <f t="shared" si="8"/>
        <v>0</v>
      </c>
      <c r="AE31" s="38">
        <f t="shared" si="9"/>
        <v>0</v>
      </c>
      <c r="AF31" s="39">
        <f t="shared" si="10"/>
        <v>0</v>
      </c>
      <c r="AG31" s="39">
        <f t="shared" si="11"/>
        <v>0</v>
      </c>
      <c r="AH31" s="39">
        <f t="shared" si="28"/>
        <v>0</v>
      </c>
      <c r="AI31" s="39">
        <f t="shared" si="29"/>
        <v>0</v>
      </c>
      <c r="AJ31" s="39">
        <f t="shared" si="12"/>
        <v>0</v>
      </c>
      <c r="AK31" s="39">
        <f t="shared" si="13"/>
        <v>0</v>
      </c>
      <c r="AL31" s="39">
        <f t="shared" si="14"/>
        <v>0</v>
      </c>
      <c r="AM31" s="39">
        <f t="shared" si="15"/>
        <v>0</v>
      </c>
      <c r="AN31" s="39">
        <f t="shared" si="16"/>
        <v>0</v>
      </c>
      <c r="AO31" s="39">
        <f t="shared" si="17"/>
        <v>0</v>
      </c>
      <c r="AP31" s="39">
        <f t="shared" si="18"/>
        <v>0</v>
      </c>
      <c r="AQ31" s="39">
        <f t="shared" si="19"/>
        <v>0</v>
      </c>
      <c r="AR31" s="39">
        <f t="shared" si="20"/>
        <v>0</v>
      </c>
      <c r="AS31" s="39">
        <f t="shared" si="21"/>
        <v>0</v>
      </c>
      <c r="AT31" s="39">
        <f t="shared" si="22"/>
        <v>0</v>
      </c>
      <c r="AU31" s="39">
        <f t="shared" si="23"/>
        <v>0</v>
      </c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ht="11.25">
      <c r="A32" s="55"/>
      <c r="B32" s="53"/>
      <c r="C32" s="42"/>
      <c r="D32" s="53"/>
      <c r="E32" s="54"/>
      <c r="F32" s="23">
        <f t="shared" si="24"/>
        <v>0</v>
      </c>
      <c r="G32" s="54"/>
      <c r="H32" s="54"/>
      <c r="I32" s="54"/>
      <c r="J32" s="24">
        <f t="shared" si="1"/>
        <v>0</v>
      </c>
      <c r="K32" s="25" t="str">
        <f t="shared" si="2"/>
        <v> </v>
      </c>
      <c r="L32" s="56"/>
      <c r="M32" s="57"/>
      <c r="N32" s="43"/>
      <c r="O32" s="29">
        <f t="shared" si="3"/>
        <v>0</v>
      </c>
      <c r="P32" s="29">
        <f t="shared" si="4"/>
        <v>0</v>
      </c>
      <c r="Q32" s="54"/>
      <c r="R32" s="54"/>
      <c r="S32" s="54"/>
      <c r="T32" s="30">
        <f t="shared" si="5"/>
        <v>0</v>
      </c>
      <c r="U32" s="31">
        <f t="shared" si="6"/>
        <v>0</v>
      </c>
      <c r="V32" s="47">
        <f t="shared" si="0"/>
        <v>0</v>
      </c>
      <c r="W32" s="48" t="str">
        <f t="shared" si="26"/>
        <v> </v>
      </c>
      <c r="X32" s="49">
        <f t="shared" si="25"/>
        <v>0</v>
      </c>
      <c r="Y32" s="50">
        <f t="shared" si="27"/>
        <v>0</v>
      </c>
      <c r="Z32" s="51" t="str">
        <f t="shared" si="7"/>
        <v> </v>
      </c>
      <c r="AA32" s="53"/>
      <c r="AB32" s="42"/>
      <c r="AD32" s="38">
        <f t="shared" si="8"/>
        <v>0</v>
      </c>
      <c r="AE32" s="38">
        <f t="shared" si="9"/>
        <v>0</v>
      </c>
      <c r="AF32" s="39">
        <f t="shared" si="10"/>
        <v>0</v>
      </c>
      <c r="AG32" s="39">
        <f t="shared" si="11"/>
        <v>0</v>
      </c>
      <c r="AH32" s="39">
        <f t="shared" si="28"/>
        <v>0</v>
      </c>
      <c r="AI32" s="39">
        <f t="shared" si="29"/>
        <v>0</v>
      </c>
      <c r="AJ32" s="39">
        <f t="shared" si="12"/>
        <v>0</v>
      </c>
      <c r="AK32" s="39">
        <f t="shared" si="13"/>
        <v>0</v>
      </c>
      <c r="AL32" s="39">
        <f t="shared" si="14"/>
        <v>0</v>
      </c>
      <c r="AM32" s="39">
        <f t="shared" si="15"/>
        <v>0</v>
      </c>
      <c r="AN32" s="39">
        <f t="shared" si="16"/>
        <v>0</v>
      </c>
      <c r="AO32" s="39">
        <f t="shared" si="17"/>
        <v>0</v>
      </c>
      <c r="AP32" s="39">
        <f t="shared" si="18"/>
        <v>0</v>
      </c>
      <c r="AQ32" s="39">
        <f t="shared" si="19"/>
        <v>0</v>
      </c>
      <c r="AR32" s="39">
        <f t="shared" si="20"/>
        <v>0</v>
      </c>
      <c r="AS32" s="39">
        <f t="shared" si="21"/>
        <v>0</v>
      </c>
      <c r="AT32" s="39">
        <f t="shared" si="22"/>
        <v>0</v>
      </c>
      <c r="AU32" s="39">
        <f t="shared" si="23"/>
        <v>0</v>
      </c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 ht="12" thickBot="1">
      <c r="A33" s="58"/>
      <c r="B33" s="59"/>
      <c r="C33" s="60"/>
      <c r="D33" s="59"/>
      <c r="E33" s="61"/>
      <c r="F33" s="62">
        <f t="shared" si="24"/>
        <v>0</v>
      </c>
      <c r="G33" s="61"/>
      <c r="H33" s="61"/>
      <c r="I33" s="61"/>
      <c r="J33" s="63"/>
      <c r="K33" s="64" t="str">
        <f t="shared" si="2"/>
        <v> </v>
      </c>
      <c r="L33" s="65"/>
      <c r="M33" s="66"/>
      <c r="N33" s="67"/>
      <c r="O33" s="68">
        <f t="shared" si="3"/>
        <v>0</v>
      </c>
      <c r="P33" s="68">
        <f t="shared" si="4"/>
        <v>0</v>
      </c>
      <c r="Q33" s="61"/>
      <c r="R33" s="61"/>
      <c r="S33" s="61"/>
      <c r="T33" s="69">
        <f t="shared" si="5"/>
        <v>0</v>
      </c>
      <c r="U33" s="70">
        <f t="shared" si="6"/>
        <v>0</v>
      </c>
      <c r="V33" s="71">
        <f t="shared" si="0"/>
        <v>0</v>
      </c>
      <c r="W33" s="72" t="str">
        <f t="shared" si="26"/>
        <v> </v>
      </c>
      <c r="X33" s="73">
        <f t="shared" si="25"/>
        <v>0</v>
      </c>
      <c r="Y33" s="74">
        <f t="shared" si="27"/>
        <v>0</v>
      </c>
      <c r="Z33" s="16" t="str">
        <f t="shared" si="7"/>
        <v> </v>
      </c>
      <c r="AA33" s="59"/>
      <c r="AB33" s="60"/>
      <c r="AD33" s="38">
        <f t="shared" si="8"/>
        <v>0</v>
      </c>
      <c r="AE33" s="38">
        <f t="shared" si="9"/>
        <v>0</v>
      </c>
      <c r="AF33" s="39">
        <f t="shared" si="10"/>
        <v>0</v>
      </c>
      <c r="AG33" s="39">
        <f t="shared" si="11"/>
        <v>0</v>
      </c>
      <c r="AH33" s="39">
        <f t="shared" si="28"/>
        <v>0</v>
      </c>
      <c r="AI33" s="39">
        <f t="shared" si="29"/>
        <v>0</v>
      </c>
      <c r="AJ33" s="39">
        <f t="shared" si="12"/>
        <v>0</v>
      </c>
      <c r="AK33" s="39">
        <f t="shared" si="13"/>
        <v>0</v>
      </c>
      <c r="AL33" s="39">
        <f t="shared" si="14"/>
        <v>0</v>
      </c>
      <c r="AM33" s="39">
        <f t="shared" si="15"/>
        <v>0</v>
      </c>
      <c r="AN33" s="39">
        <f t="shared" si="16"/>
        <v>0</v>
      </c>
      <c r="AO33" s="39">
        <f t="shared" si="17"/>
        <v>0</v>
      </c>
      <c r="AP33" s="39">
        <f t="shared" si="18"/>
        <v>0</v>
      </c>
      <c r="AQ33" s="39">
        <f t="shared" si="19"/>
        <v>0</v>
      </c>
      <c r="AR33" s="39">
        <f t="shared" si="20"/>
        <v>0</v>
      </c>
      <c r="AS33" s="39">
        <f t="shared" si="21"/>
        <v>0</v>
      </c>
      <c r="AT33" s="39">
        <f t="shared" si="22"/>
        <v>0</v>
      </c>
      <c r="AU33" s="39">
        <f t="shared" si="23"/>
        <v>0</v>
      </c>
      <c r="AV33" s="39"/>
      <c r="AW33" s="39"/>
      <c r="AX33" s="39"/>
      <c r="AY33" s="39"/>
      <c r="AZ33" s="39"/>
      <c r="BA33" s="39"/>
      <c r="BB33" s="39"/>
      <c r="BC33" s="39"/>
      <c r="BD33" s="39"/>
    </row>
    <row r="34" ht="12.75">
      <c r="U34" s="75"/>
    </row>
    <row r="35" spans="21:56" ht="12" thickBot="1">
      <c r="U35" s="38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s="2" customFormat="1" ht="12.75" customHeight="1">
      <c r="A36" s="109" t="s">
        <v>48</v>
      </c>
      <c r="B36" s="110"/>
      <c r="C36" s="110"/>
      <c r="D36" s="110"/>
      <c r="E36" s="76" t="s">
        <v>41</v>
      </c>
      <c r="F36" s="77" t="s">
        <v>42</v>
      </c>
      <c r="G36" s="111" t="s">
        <v>27</v>
      </c>
      <c r="H36" s="112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ht="12.75" customHeight="1">
      <c r="A37" s="101" t="s">
        <v>49</v>
      </c>
      <c r="B37" s="102"/>
      <c r="C37" s="102"/>
      <c r="D37" s="102"/>
      <c r="E37" s="79">
        <f>SUM($O$7:$O$33)</f>
        <v>0</v>
      </c>
      <c r="F37" s="79">
        <f>SUM($P$7:$P$33)</f>
        <v>0</v>
      </c>
      <c r="G37" s="103">
        <f>SUM(E37:F37)</f>
        <v>0</v>
      </c>
      <c r="H37" s="104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1.25">
      <c r="A38" s="105" t="s">
        <v>50</v>
      </c>
      <c r="B38" s="106"/>
      <c r="C38" s="106"/>
      <c r="D38" s="106"/>
      <c r="E38" s="81">
        <f>SUM($AF$7:$AF$33)</f>
        <v>0</v>
      </c>
      <c r="F38" s="81">
        <f>SUM($AG$7:$AG$33)</f>
        <v>0</v>
      </c>
      <c r="G38" s="107">
        <f aca="true" t="shared" si="30" ref="G38:G43">SUM(E38:F38)</f>
        <v>0</v>
      </c>
      <c r="H38" s="10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11.25">
      <c r="A39" s="105" t="s">
        <v>51</v>
      </c>
      <c r="B39" s="106"/>
      <c r="C39" s="106"/>
      <c r="D39" s="106"/>
      <c r="E39" s="46"/>
      <c r="F39" s="91"/>
      <c r="G39" s="107">
        <f t="shared" si="30"/>
        <v>0</v>
      </c>
      <c r="H39" s="108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 ht="11.25">
      <c r="A40" s="101" t="s">
        <v>52</v>
      </c>
      <c r="B40" s="102"/>
      <c r="C40" s="102"/>
      <c r="D40" s="102"/>
      <c r="E40" s="79">
        <f>-SUM(AH7:AH33)</f>
        <v>0</v>
      </c>
      <c r="F40" s="83">
        <f>-SUM(AI7:AI33)</f>
        <v>0</v>
      </c>
      <c r="G40" s="107">
        <f t="shared" si="30"/>
        <v>0</v>
      </c>
      <c r="H40" s="108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s="2" customFormat="1" ht="11.25">
      <c r="A41" s="101" t="s">
        <v>53</v>
      </c>
      <c r="B41" s="102"/>
      <c r="C41" s="102"/>
      <c r="D41" s="102"/>
      <c r="E41" s="84" t="e">
        <f>SUM(E42:E48)</f>
        <v>#DIV/0!</v>
      </c>
      <c r="F41" s="84" t="e">
        <f>SUM(F42:F48)</f>
        <v>#DIV/0!</v>
      </c>
      <c r="G41" s="113">
        <f>SUM(G42:G48)</f>
        <v>-5.4</v>
      </c>
      <c r="H41" s="114"/>
      <c r="AC41" s="1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ht="11.25">
      <c r="A42" s="85"/>
      <c r="B42" s="80" t="s">
        <v>54</v>
      </c>
      <c r="C42" s="80"/>
      <c r="D42" s="80"/>
      <c r="E42" s="83">
        <f>-SUM(AJ7:AJ33)</f>
        <v>0</v>
      </c>
      <c r="F42" s="83">
        <f>-SUM(AK6:AK33)</f>
        <v>0</v>
      </c>
      <c r="G42" s="107">
        <f t="shared" si="30"/>
        <v>0</v>
      </c>
      <c r="H42" s="10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 ht="11.25">
      <c r="A43" s="85"/>
      <c r="B43" s="106" t="s">
        <v>55</v>
      </c>
      <c r="C43" s="106"/>
      <c r="D43" s="106"/>
      <c r="E43" s="83">
        <f>-SUM(AL7:AL33)</f>
        <v>0</v>
      </c>
      <c r="F43" s="83">
        <f>-SUM(AM7:AM33)</f>
        <v>0</v>
      </c>
      <c r="G43" s="107">
        <f t="shared" si="30"/>
        <v>0</v>
      </c>
      <c r="H43" s="10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 ht="11.25">
      <c r="A44" s="85"/>
      <c r="B44" s="106" t="s">
        <v>56</v>
      </c>
      <c r="C44" s="106"/>
      <c r="D44" s="106"/>
      <c r="E44" s="83">
        <f>-SUM(AN7:AN33)</f>
        <v>0</v>
      </c>
      <c r="F44" s="83">
        <f>-SUM(AO7:AO33)</f>
        <v>0</v>
      </c>
      <c r="G44" s="107">
        <f>SUM(E44:F44)</f>
        <v>0</v>
      </c>
      <c r="H44" s="10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1.25">
      <c r="A45" s="85"/>
      <c r="B45" s="106" t="s">
        <v>57</v>
      </c>
      <c r="C45" s="106"/>
      <c r="D45" s="106"/>
      <c r="E45" s="83">
        <f>-SUM(AP7:AP33)</f>
        <v>0</v>
      </c>
      <c r="F45" s="83">
        <f>-SUM(AQ7:AQ33)</f>
        <v>0</v>
      </c>
      <c r="G45" s="107">
        <f>SUM(E45:F45)</f>
        <v>0</v>
      </c>
      <c r="H45" s="10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11.25">
      <c r="A46" s="85"/>
      <c r="B46" s="80" t="s">
        <v>58</v>
      </c>
      <c r="C46" s="80"/>
      <c r="D46" s="80"/>
      <c r="E46" s="83">
        <f>-SUM(AR7:AR33)</f>
        <v>0</v>
      </c>
      <c r="F46" s="83">
        <f>-SUM(AS7:AS33)</f>
        <v>0</v>
      </c>
      <c r="G46" s="107">
        <f>SUM(E46:F46)</f>
        <v>0</v>
      </c>
      <c r="H46" s="10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11.25">
      <c r="A47" s="85"/>
      <c r="B47" s="80" t="s">
        <v>59</v>
      </c>
      <c r="C47" s="80"/>
      <c r="D47" s="80"/>
      <c r="E47" s="83">
        <f>-SUM(AT7:AT33)</f>
        <v>0</v>
      </c>
      <c r="F47" s="83">
        <f>-SUM(AU7:AU33)</f>
        <v>0</v>
      </c>
      <c r="G47" s="107">
        <f>SUM(E47:F47)</f>
        <v>0</v>
      </c>
      <c r="H47" s="10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 ht="11.25">
      <c r="A48" s="85"/>
      <c r="B48" s="106" t="s">
        <v>60</v>
      </c>
      <c r="C48" s="106"/>
      <c r="D48" s="106"/>
      <c r="E48" s="86" t="e">
        <f>(E37*G48)/G37</f>
        <v>#DIV/0!</v>
      </c>
      <c r="F48" s="81" t="e">
        <f>(F37*G48)/G37</f>
        <v>#DIV/0!</v>
      </c>
      <c r="G48" s="115">
        <v>-5.4</v>
      </c>
      <c r="H48" s="116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s="2" customFormat="1" ht="12.75" customHeight="1">
      <c r="A49" s="101" t="s">
        <v>61</v>
      </c>
      <c r="B49" s="102"/>
      <c r="C49" s="102"/>
      <c r="D49" s="102"/>
      <c r="E49" s="87" t="e">
        <f>(E41*G49)/G41</f>
        <v>#DIV/0!</v>
      </c>
      <c r="F49" s="87" t="e">
        <f>(F41*G49)/G41</f>
        <v>#DIV/0!</v>
      </c>
      <c r="G49" s="121">
        <f>IF($U$35&lt;(-1),$U$35,0)</f>
        <v>0</v>
      </c>
      <c r="H49" s="122"/>
      <c r="AC49" s="1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</row>
    <row r="50" spans="1:56" s="2" customFormat="1" ht="11.25">
      <c r="A50" s="123" t="s">
        <v>62</v>
      </c>
      <c r="B50" s="124"/>
      <c r="C50" s="124"/>
      <c r="D50" s="124"/>
      <c r="E50" s="82">
        <f>IF(E37&gt;20000,(E37+E38+E39+E40+E41+E49),0)</f>
        <v>0</v>
      </c>
      <c r="F50" s="82">
        <f>IF(F37&gt;20000,(F37+F38+F39+F40+F41+F49),0)</f>
        <v>0</v>
      </c>
      <c r="G50" s="125">
        <f>IF(G37&gt;20000,(G37+G38+G39+G40+G41),0)</f>
        <v>0</v>
      </c>
      <c r="H50" s="126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2" thickBot="1">
      <c r="A51" s="117" t="s">
        <v>63</v>
      </c>
      <c r="B51" s="118"/>
      <c r="C51" s="118"/>
      <c r="D51" s="118"/>
      <c r="E51" s="88" t="str">
        <f>IF(E37&gt;20000,(E50*15%),"ISENTO")</f>
        <v>ISENTO</v>
      </c>
      <c r="F51" s="88" t="str">
        <f>IF(F37&gt;20000,(F50*20%),"ISENTO")</f>
        <v>ISENTO</v>
      </c>
      <c r="G51" s="119"/>
      <c r="H51" s="120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5:56" ht="11.25">
      <c r="E52" s="39"/>
      <c r="F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5:56" ht="11.25">
      <c r="E53" s="39"/>
      <c r="F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ht="11.25">
      <c r="A54" s="1" t="s">
        <v>64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40:56" ht="11.25"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5:56" s="2" customFormat="1" ht="11.25">
      <c r="E56" s="89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</row>
    <row r="57" spans="40:56" ht="11.25"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40:56" ht="11.25"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40:56" ht="11.25"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40:56" ht="11.25"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40:56" ht="11.25"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40:56" ht="11.25"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40:56" ht="11.25"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40:56" ht="11.25"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40:56" ht="11.25"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40:56" ht="11.25"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40:56" ht="11.25"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40:56" ht="11.25"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40:56" ht="11.25"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40:56" ht="11.25"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40:56" ht="11.25"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40:56" ht="11.25"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40:56" ht="11.25"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40:56" ht="11.25"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40:56" ht="11.25"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40:56" ht="11.25"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40:56" ht="11.25"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40:56" ht="11.25"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40:56" ht="11.25"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40:56" ht="11.25"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40:56" ht="11.25"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40:56" ht="11.25"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40:56" ht="11.25"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40:56" ht="11.25"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40:56" ht="11.25"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40:56" ht="11.25"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40:56" ht="11.25"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40:56" ht="11.25"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</row>
    <row r="89" spans="40:56" ht="11.25"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</row>
    <row r="90" spans="40:56" ht="11.25"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</row>
    <row r="91" spans="40:56" ht="11.25"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</row>
    <row r="92" spans="40:56" ht="11.25"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</row>
    <row r="93" spans="40:56" ht="11.25"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</row>
    <row r="94" spans="40:56" ht="11.25"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40:56" ht="11.25"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40:56" ht="11.25"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40:56" ht="11.25"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40:56" ht="11.25"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40:56" ht="11.25"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40:56" ht="11.25"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40:56" ht="11.25"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40:56" ht="11.25"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40:56" ht="11.25"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40:56" ht="11.25"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40:56" ht="11.25"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40:56" ht="11.25"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40:56" ht="11.25"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8" spans="40:56" ht="11.25"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</row>
    <row r="109" spans="40:56" ht="11.25"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</row>
    <row r="110" spans="40:56" ht="11.25"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</row>
    <row r="111" spans="40:56" ht="11.25"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</row>
    <row r="112" spans="40:56" ht="11.25"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</row>
    <row r="113" spans="40:56" ht="11.25"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</row>
    <row r="114" spans="40:56" ht="11.25"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</row>
    <row r="115" spans="40:56" ht="11.25"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</row>
    <row r="116" spans="40:56" ht="11.25"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</row>
    <row r="117" spans="40:56" ht="11.25"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</row>
    <row r="118" spans="40:56" ht="11.25"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</row>
    <row r="119" spans="40:56" ht="11.25"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</row>
    <row r="120" spans="40:56" ht="11.25"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</row>
    <row r="121" spans="40:56" ht="11.25"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</row>
    <row r="122" spans="40:56" ht="11.25"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</row>
    <row r="123" spans="40:56" ht="11.25"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40:56" ht="11.25"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</row>
    <row r="125" spans="40:56" ht="11.25"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</row>
    <row r="126" spans="40:56" ht="11.25"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</row>
    <row r="127" spans="40:56" ht="11.25"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</row>
    <row r="128" spans="40:56" ht="11.25"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</row>
    <row r="129" spans="40:56" ht="11.25"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</row>
    <row r="130" spans="40:56" ht="11.25"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</row>
    <row r="131" spans="40:56" ht="11.25"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</row>
    <row r="132" spans="40:56" ht="11.25"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</row>
    <row r="133" spans="40:56" ht="11.25"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</row>
    <row r="134" spans="40:56" ht="11.25"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</row>
    <row r="135" spans="40:56" ht="11.25"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</row>
    <row r="136" spans="40:56" ht="11.25"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40:56" ht="11.25"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</row>
    <row r="138" spans="40:56" ht="11.25"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</row>
    <row r="139" spans="40:56" ht="11.25"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</row>
    <row r="140" spans="40:56" ht="11.25"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</row>
    <row r="141" spans="40:56" ht="11.25"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</row>
    <row r="142" spans="40:56" ht="11.25"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</row>
    <row r="143" spans="40:56" ht="11.25"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</row>
    <row r="144" spans="40:56" ht="11.25"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</row>
    <row r="145" spans="40:56" ht="11.25"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</row>
    <row r="146" spans="40:56" ht="11.25"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</row>
    <row r="147" spans="40:56" ht="11.25"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</row>
    <row r="148" spans="40:56" ht="11.25"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</row>
    <row r="149" spans="40:56" ht="11.25"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</row>
    <row r="150" spans="40:56" ht="11.25"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</row>
    <row r="151" spans="40:56" ht="11.25"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</row>
    <row r="152" spans="40:56" ht="11.25"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</row>
    <row r="153" spans="40:56" ht="11.25"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</row>
    <row r="154" spans="40:56" ht="11.25"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</row>
    <row r="155" spans="40:56" ht="11.25"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</row>
    <row r="156" spans="40:56" ht="11.25"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</row>
    <row r="157" spans="40:56" ht="11.25"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40:56" ht="11.25"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40:56" ht="11.25"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40:56" ht="11.25"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1" spans="40:56" ht="11.25"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</row>
    <row r="162" spans="40:56" ht="11.25"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</row>
    <row r="163" spans="40:56" ht="11.25"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</row>
    <row r="164" spans="40:56" ht="11.25"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</row>
    <row r="165" spans="40:56" ht="11.25"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</row>
    <row r="166" spans="40:56" ht="11.25"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</row>
    <row r="167" spans="40:56" ht="11.25"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</row>
    <row r="168" spans="40:56" ht="11.25"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</row>
    <row r="169" spans="40:56" ht="11.25"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</row>
    <row r="170" spans="40:56" ht="11.25"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</row>
    <row r="171" spans="40:56" ht="11.25"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</row>
    <row r="172" spans="40:56" ht="11.25"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</row>
    <row r="173" spans="40:56" ht="11.25"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</row>
    <row r="174" spans="40:56" ht="11.25"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</row>
    <row r="175" spans="40:56" ht="11.25"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</row>
    <row r="176" spans="40:56" ht="11.25"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</row>
    <row r="177" spans="40:56" ht="11.25"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</row>
    <row r="178" spans="40:56" ht="11.25"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</row>
    <row r="179" spans="40:56" ht="11.25"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</row>
    <row r="180" spans="40:56" ht="11.25"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</row>
    <row r="181" spans="40:56" ht="11.25"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</row>
    <row r="182" spans="40:56" ht="11.25"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</row>
    <row r="183" spans="40:56" ht="11.25"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</row>
    <row r="184" spans="40:56" ht="11.25"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</row>
    <row r="185" spans="40:56" ht="11.25"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</row>
    <row r="186" spans="40:56" ht="11.25"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</row>
    <row r="187" spans="40:56" ht="11.25"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</row>
    <row r="188" spans="40:56" ht="11.25"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</row>
    <row r="189" spans="40:56" ht="11.25"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</row>
    <row r="190" spans="40:56" ht="11.25"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</row>
    <row r="191" spans="40:56" ht="11.25"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</row>
    <row r="192" spans="40:56" ht="11.25"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</row>
    <row r="193" spans="40:56" ht="11.25"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</row>
    <row r="194" spans="40:56" ht="11.25"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</row>
    <row r="195" spans="40:56" ht="11.25"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</row>
    <row r="196" spans="40:56" ht="11.25"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</row>
    <row r="197" spans="40:56" ht="11.25"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</row>
    <row r="198" spans="40:56" ht="11.25"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</row>
    <row r="199" spans="40:56" ht="11.25"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</row>
    <row r="200" spans="40:56" ht="11.25"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</row>
    <row r="201" spans="40:56" ht="11.25"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</row>
    <row r="202" spans="40:56" ht="11.25"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</row>
    <row r="203" spans="40:56" ht="11.25"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</row>
    <row r="204" spans="40:56" ht="11.25"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</row>
    <row r="205" spans="40:56" ht="11.25"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</row>
    <row r="206" spans="40:56" ht="11.25"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</row>
    <row r="207" spans="40:56" ht="11.25"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</row>
    <row r="208" spans="40:56" ht="11.25"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</row>
    <row r="209" spans="40:56" ht="11.25"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</row>
    <row r="210" spans="40:56" ht="11.25"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</row>
    <row r="211" spans="40:56" ht="11.25"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</row>
    <row r="212" spans="40:56" ht="11.25"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</row>
    <row r="213" spans="40:56" ht="11.25"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</row>
    <row r="214" spans="40:56" ht="11.25"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</row>
    <row r="215" spans="40:56" ht="11.25"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</row>
    <row r="216" spans="40:56" ht="11.25"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</row>
    <row r="217" spans="40:56" ht="11.25"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</row>
    <row r="218" spans="40:56" ht="11.25"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</row>
    <row r="219" spans="40:56" ht="11.25"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</row>
    <row r="220" spans="40:56" ht="11.25"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</row>
    <row r="221" spans="40:56" ht="11.25"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</row>
    <row r="222" spans="40:56" ht="11.25"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</row>
    <row r="223" spans="40:56" ht="11.25"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</row>
    <row r="224" spans="40:56" ht="11.25"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</row>
    <row r="225" spans="40:56" ht="11.25"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</row>
    <row r="226" spans="40:56" ht="11.25"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</row>
    <row r="227" spans="40:56" ht="11.25"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</row>
    <row r="228" spans="40:56" ht="11.25"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</row>
    <row r="229" spans="40:56" ht="11.25"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</row>
    <row r="230" spans="40:56" ht="11.25"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</row>
    <row r="231" spans="40:56" ht="11.25"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</row>
    <row r="232" spans="40:56" ht="11.25"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</row>
    <row r="233" spans="40:56" ht="11.25"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</row>
    <row r="234" spans="40:56" ht="11.25"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</row>
    <row r="235" spans="40:56" ht="11.25"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</row>
    <row r="236" spans="40:56" ht="11.25"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</row>
    <row r="237" spans="40:56" ht="11.25"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</row>
    <row r="238" spans="40:56" ht="11.25"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</row>
    <row r="239" spans="40:56" ht="11.25"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</row>
    <row r="240" spans="40:56" ht="11.25"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</row>
    <row r="241" spans="40:56" ht="11.25"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</row>
    <row r="242" spans="40:56" ht="11.25"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</row>
    <row r="243" spans="40:56" ht="11.25"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</row>
    <row r="244" spans="40:56" ht="11.25"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</row>
    <row r="245" spans="40:56" ht="11.25"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</row>
    <row r="246" spans="40:56" ht="11.25"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</row>
    <row r="247" spans="40:56" ht="11.25"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</row>
    <row r="248" spans="40:56" ht="11.25"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</row>
    <row r="249" spans="40:56" ht="11.25"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</row>
    <row r="250" spans="40:56" ht="11.25"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</row>
    <row r="251" spans="40:56" ht="11.25"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</row>
    <row r="252" spans="40:56" ht="11.25"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</row>
    <row r="253" spans="40:56" ht="11.25"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</row>
    <row r="254" spans="40:56" ht="11.25"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</row>
    <row r="255" spans="40:56" ht="11.25"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</row>
    <row r="256" spans="40:56" ht="11.25"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</row>
    <row r="257" spans="40:56" ht="11.25"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</row>
    <row r="258" spans="40:56" ht="11.25"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</row>
    <row r="259" spans="40:56" ht="11.25"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</row>
    <row r="260" spans="40:56" ht="11.25"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</row>
    <row r="261" spans="40:56" ht="11.25"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</row>
    <row r="262" spans="40:56" ht="11.25"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</row>
    <row r="263" spans="40:56" ht="11.25"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</row>
    <row r="264" spans="40:56" ht="11.25"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</row>
    <row r="265" spans="40:56" ht="11.25"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</row>
    <row r="266" spans="40:56" ht="11.25"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</row>
    <row r="267" spans="40:56" ht="11.25"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</row>
    <row r="268" spans="40:56" ht="11.25"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</row>
    <row r="269" spans="40:56" ht="11.25"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</row>
    <row r="270" spans="40:56" ht="11.25"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</row>
    <row r="271" spans="40:56" ht="11.25"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</row>
    <row r="272" spans="40:56" ht="11.25"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</row>
    <row r="273" spans="40:56" ht="11.25"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</row>
    <row r="274" spans="40:56" ht="11.25"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</row>
    <row r="275" spans="40:56" ht="11.25"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</row>
    <row r="276" spans="40:56" ht="11.25"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</row>
    <row r="277" spans="40:56" ht="11.25"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</row>
    <row r="278" spans="40:56" ht="11.25"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</row>
    <row r="279" spans="40:56" ht="11.25"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</row>
    <row r="280" spans="40:56" ht="11.25"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</row>
    <row r="281" spans="40:56" ht="11.25"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</row>
    <row r="282" spans="40:56" ht="11.25"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</row>
    <row r="283" spans="40:56" ht="11.25"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</row>
    <row r="284" spans="40:56" ht="11.25"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</row>
    <row r="285" spans="40:56" ht="11.25"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</row>
    <row r="286" spans="40:56" ht="11.25"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</row>
    <row r="287" spans="40:56" ht="11.25"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</row>
    <row r="288" spans="40:56" ht="11.25"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</row>
    <row r="289" spans="40:56" ht="11.25"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</row>
    <row r="290" spans="40:56" ht="11.25"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</row>
    <row r="291" spans="40:56" ht="11.25"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</row>
    <row r="292" spans="40:56" ht="11.25"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</row>
    <row r="293" spans="40:56" ht="11.25"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</row>
    <row r="294" spans="40:56" ht="11.25"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</row>
    <row r="295" spans="40:56" ht="11.25"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</row>
    <row r="296" spans="40:56" ht="11.25"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</row>
    <row r="297" spans="40:56" ht="11.25"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</row>
    <row r="298" spans="40:56" ht="11.25"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</row>
    <row r="299" spans="40:56" ht="11.25"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</row>
    <row r="300" spans="40:56" ht="11.25"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</row>
    <row r="301" spans="40:56" ht="11.25"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</row>
    <row r="302" spans="40:56" ht="11.25"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</row>
    <row r="303" spans="40:56" ht="11.25"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</row>
    <row r="304" spans="40:56" ht="11.25"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</row>
    <row r="305" spans="40:56" ht="11.25"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</row>
    <row r="306" spans="40:56" ht="11.25"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</row>
    <row r="307" spans="40:56" ht="11.25"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</row>
    <row r="308" spans="40:56" ht="11.25"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</row>
    <row r="309" spans="40:56" ht="11.25"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</row>
    <row r="310" spans="40:56" ht="11.25"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</row>
    <row r="311" spans="40:56" ht="11.25"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</row>
    <row r="312" spans="40:56" ht="11.25"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</row>
    <row r="313" spans="40:56" ht="11.25"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</row>
    <row r="314" spans="40:56" ht="11.25"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</row>
    <row r="315" spans="40:56" ht="11.25"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</row>
    <row r="316" spans="40:56" ht="11.25"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</row>
    <row r="317" spans="40:56" ht="11.25"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</row>
    <row r="318" spans="40:56" ht="11.25"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</row>
    <row r="319" spans="40:56" ht="11.25"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</row>
    <row r="320" spans="40:56" ht="11.25"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</row>
    <row r="321" spans="40:56" ht="11.25"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</row>
    <row r="322" spans="40:56" ht="11.25"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</row>
    <row r="323" spans="40:56" ht="11.25"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</row>
    <row r="324" spans="40:56" ht="11.25"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</row>
    <row r="325" spans="40:56" ht="11.25"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</row>
    <row r="326" spans="40:56" ht="11.25"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</row>
    <row r="327" spans="40:56" ht="11.25"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</row>
    <row r="328" spans="40:56" ht="11.25"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</row>
    <row r="329" spans="40:56" ht="11.25"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</row>
    <row r="330" spans="40:56" ht="11.25"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</row>
    <row r="331" spans="40:56" ht="11.25"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</row>
    <row r="332" spans="40:56" ht="11.25"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</row>
    <row r="333" spans="40:56" ht="11.25"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</row>
    <row r="334" spans="40:56" ht="11.25"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</row>
    <row r="335" spans="40:56" ht="11.25"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</row>
    <row r="336" spans="40:56" ht="11.25"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</row>
    <row r="337" spans="40:56" ht="11.25"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</row>
    <row r="338" spans="40:56" ht="11.25"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</row>
    <row r="339" spans="40:56" ht="11.25"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40:56" ht="11.25"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</row>
    <row r="341" spans="40:56" ht="11.25"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</row>
    <row r="342" spans="40:56" ht="11.25"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</row>
    <row r="343" spans="40:56" ht="11.25"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40:56" ht="11.25"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</row>
    <row r="345" spans="40:56" ht="11.25"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</row>
    <row r="346" spans="40:56" ht="11.25"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</row>
    <row r="347" spans="40:56" ht="11.25"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</row>
    <row r="348" spans="40:56" ht="11.25"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</row>
    <row r="349" spans="40:56" ht="11.25"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40:56" ht="11.25"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</row>
    <row r="351" spans="40:56" ht="11.25"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40:56" ht="11.25"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</row>
    <row r="353" spans="40:56" ht="11.25"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</row>
    <row r="354" spans="40:56" ht="11.25"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</row>
    <row r="355" spans="40:56" ht="11.25"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</row>
    <row r="356" spans="40:56" ht="11.25"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</row>
    <row r="357" spans="40:56" ht="11.25"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</row>
    <row r="358" spans="40:56" ht="11.25"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</row>
    <row r="359" spans="40:56" ht="11.25"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</row>
    <row r="360" spans="40:56" ht="11.25"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</row>
    <row r="361" spans="40:56" ht="11.25"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</row>
    <row r="362" spans="40:56" ht="11.25"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</row>
    <row r="363" spans="40:56" ht="11.25"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</row>
    <row r="364" spans="40:56" ht="11.25"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</row>
    <row r="365" spans="40:56" ht="11.25"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</row>
    <row r="366" spans="40:56" ht="11.25"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</row>
    <row r="367" spans="40:56" ht="11.25"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</row>
    <row r="368" spans="40:56" ht="11.25"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</row>
    <row r="369" spans="40:56" ht="11.25"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</row>
    <row r="370" spans="40:56" ht="11.25"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</row>
    <row r="371" spans="40:56" ht="11.25"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</row>
    <row r="372" spans="40:56" ht="11.25"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</row>
    <row r="373" spans="40:56" ht="11.25"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</row>
    <row r="374" spans="40:56" ht="11.25"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</row>
    <row r="375" spans="40:56" ht="11.25"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</row>
  </sheetData>
  <sheetProtection selectLockedCells="1"/>
  <mergeCells count="43">
    <mergeCell ref="A51:D51"/>
    <mergeCell ref="G51:H51"/>
    <mergeCell ref="A49:D49"/>
    <mergeCell ref="G49:H49"/>
    <mergeCell ref="A50:D50"/>
    <mergeCell ref="G50:H50"/>
    <mergeCell ref="G46:H46"/>
    <mergeCell ref="G47:H47"/>
    <mergeCell ref="B48:D48"/>
    <mergeCell ref="G48:H48"/>
    <mergeCell ref="B44:D44"/>
    <mergeCell ref="G44:H44"/>
    <mergeCell ref="B45:D45"/>
    <mergeCell ref="G45:H45"/>
    <mergeCell ref="A41:D41"/>
    <mergeCell ref="G41:H41"/>
    <mergeCell ref="G42:H42"/>
    <mergeCell ref="B43:D43"/>
    <mergeCell ref="G43:H43"/>
    <mergeCell ref="A39:D39"/>
    <mergeCell ref="G39:H39"/>
    <mergeCell ref="A40:D40"/>
    <mergeCell ref="G40:H40"/>
    <mergeCell ref="A37:D37"/>
    <mergeCell ref="G37:H37"/>
    <mergeCell ref="A38:D38"/>
    <mergeCell ref="G38:H38"/>
    <mergeCell ref="AR5:AS5"/>
    <mergeCell ref="AT5:AU5"/>
    <mergeCell ref="A36:D36"/>
    <mergeCell ref="G36:H36"/>
    <mergeCell ref="AJ5:AK5"/>
    <mergeCell ref="AL5:AM5"/>
    <mergeCell ref="B3:C3"/>
    <mergeCell ref="B5:C5"/>
    <mergeCell ref="D5:J5"/>
    <mergeCell ref="M5:T5"/>
    <mergeCell ref="AN5:AO5"/>
    <mergeCell ref="AP5:AQ5"/>
    <mergeCell ref="V5:Y5"/>
    <mergeCell ref="AA5:AB5"/>
    <mergeCell ref="AE5:AG5"/>
    <mergeCell ref="AH5:AI5"/>
  </mergeCells>
  <printOptions/>
  <pageMargins left="0.08" right="0.49" top="0.36" bottom="0.78" header="0.2" footer="0.492125985"/>
  <pageSetup blackAndWhite="1" orientation="landscape" paperSize="9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375"/>
  <sheetViews>
    <sheetView zoomScalePageLayoutView="0" workbookViewId="0" topLeftCell="A1">
      <selection activeCell="A1" sqref="A1"/>
    </sheetView>
  </sheetViews>
  <sheetFormatPr defaultColWidth="4.28125" defaultRowHeight="12.75"/>
  <cols>
    <col min="1" max="1" width="4.28125" style="1" customWidth="1"/>
    <col min="2" max="2" width="11.140625" style="1" customWidth="1"/>
    <col min="3" max="3" width="5.140625" style="1" bestFit="1" customWidth="1"/>
    <col min="4" max="4" width="6.140625" style="1" bestFit="1" customWidth="1"/>
    <col min="5" max="5" width="8.28125" style="1" bestFit="1" customWidth="1"/>
    <col min="6" max="6" width="9.421875" style="1" bestFit="1" customWidth="1"/>
    <col min="7" max="7" width="6.8515625" style="1" bestFit="1" customWidth="1"/>
    <col min="8" max="8" width="5.00390625" style="1" bestFit="1" customWidth="1"/>
    <col min="9" max="9" width="5.57421875" style="1" bestFit="1" customWidth="1"/>
    <col min="10" max="10" width="6.28125" style="1" bestFit="1" customWidth="1"/>
    <col min="11" max="11" width="7.00390625" style="2" bestFit="1" customWidth="1"/>
    <col min="12" max="12" width="3.421875" style="1" bestFit="1" customWidth="1"/>
    <col min="13" max="13" width="6.140625" style="1" bestFit="1" customWidth="1"/>
    <col min="14" max="14" width="5.8515625" style="1" bestFit="1" customWidth="1"/>
    <col min="15" max="15" width="8.00390625" style="1" bestFit="1" customWidth="1"/>
    <col min="16" max="16" width="8.421875" style="1" bestFit="1" customWidth="1"/>
    <col min="17" max="17" width="6.8515625" style="1" bestFit="1" customWidth="1"/>
    <col min="18" max="18" width="5.00390625" style="1" bestFit="1" customWidth="1"/>
    <col min="19" max="19" width="5.57421875" style="1" bestFit="1" customWidth="1"/>
    <col min="20" max="20" width="6.57421875" style="1" bestFit="1" customWidth="1"/>
    <col min="21" max="21" width="5.140625" style="1" bestFit="1" customWidth="1"/>
    <col min="22" max="24" width="4.421875" style="1" bestFit="1" customWidth="1"/>
    <col min="25" max="25" width="6.7109375" style="1" bestFit="1" customWidth="1"/>
    <col min="26" max="26" width="4.28125" style="1" customWidth="1"/>
    <col min="27" max="27" width="2.57421875" style="1" customWidth="1"/>
    <col min="28" max="28" width="2.140625" style="1" customWidth="1"/>
    <col min="29" max="29" width="4.28125" style="1" customWidth="1"/>
    <col min="30" max="30" width="6.7109375" style="1" bestFit="1" customWidth="1"/>
    <col min="31" max="31" width="4.421875" style="1" bestFit="1" customWidth="1"/>
    <col min="32" max="32" width="6.421875" style="1" bestFit="1" customWidth="1"/>
    <col min="33" max="33" width="7.57421875" style="1" bestFit="1" customWidth="1"/>
    <col min="34" max="34" width="6.421875" style="1" bestFit="1" customWidth="1"/>
    <col min="35" max="35" width="7.57421875" style="1" bestFit="1" customWidth="1"/>
    <col min="36" max="36" width="6.421875" style="1" bestFit="1" customWidth="1"/>
    <col min="37" max="37" width="7.57421875" style="1" bestFit="1" customWidth="1"/>
    <col min="38" max="38" width="6.421875" style="1" bestFit="1" customWidth="1"/>
    <col min="39" max="39" width="7.57421875" style="1" bestFit="1" customWidth="1"/>
    <col min="40" max="40" width="6.421875" style="1" bestFit="1" customWidth="1"/>
    <col min="41" max="41" width="7.57421875" style="1" bestFit="1" customWidth="1"/>
    <col min="42" max="42" width="6.421875" style="1" bestFit="1" customWidth="1"/>
    <col min="43" max="43" width="7.57421875" style="1" bestFit="1" customWidth="1"/>
    <col min="44" max="44" width="6.421875" style="1" bestFit="1" customWidth="1"/>
    <col min="45" max="45" width="7.57421875" style="1" bestFit="1" customWidth="1"/>
    <col min="46" max="46" width="6.421875" style="1" bestFit="1" customWidth="1"/>
    <col min="47" max="47" width="7.57421875" style="1" bestFit="1" customWidth="1"/>
    <col min="48" max="16384" width="4.28125" style="1" customWidth="1"/>
  </cols>
  <sheetData>
    <row r="1" ht="11.25">
      <c r="A1" s="1" t="s">
        <v>82</v>
      </c>
    </row>
    <row r="2" ht="6.75" customHeight="1"/>
    <row r="3" spans="1:20" ht="11.25">
      <c r="A3" s="3" t="s">
        <v>0</v>
      </c>
      <c r="B3" s="93" t="s">
        <v>81</v>
      </c>
      <c r="C3" s="93"/>
      <c r="J3" s="4" t="s">
        <v>1</v>
      </c>
      <c r="T3" s="4" t="s">
        <v>1</v>
      </c>
    </row>
    <row r="4" ht="11.25" customHeight="1" thickBot="1"/>
    <row r="5" spans="1:47" s="3" customFormat="1" ht="12.75" customHeight="1" thickBot="1">
      <c r="A5" s="5" t="s">
        <v>2</v>
      </c>
      <c r="B5" s="94" t="s">
        <v>3</v>
      </c>
      <c r="C5" s="95"/>
      <c r="D5" s="96" t="s">
        <v>4</v>
      </c>
      <c r="E5" s="97"/>
      <c r="F5" s="97"/>
      <c r="G5" s="97"/>
      <c r="H5" s="97"/>
      <c r="I5" s="97"/>
      <c r="J5" s="97"/>
      <c r="K5" s="6" t="s">
        <v>5</v>
      </c>
      <c r="L5" s="7" t="s">
        <v>2</v>
      </c>
      <c r="M5" s="98" t="s">
        <v>6</v>
      </c>
      <c r="N5" s="99"/>
      <c r="O5" s="99"/>
      <c r="P5" s="99"/>
      <c r="Q5" s="99"/>
      <c r="R5" s="99"/>
      <c r="S5" s="99"/>
      <c r="T5" s="95"/>
      <c r="U5" s="8" t="s">
        <v>7</v>
      </c>
      <c r="V5" s="97" t="s">
        <v>8</v>
      </c>
      <c r="W5" s="97"/>
      <c r="X5" s="97"/>
      <c r="Y5" s="97"/>
      <c r="Z5" s="7" t="s">
        <v>9</v>
      </c>
      <c r="AA5" s="94" t="s">
        <v>10</v>
      </c>
      <c r="AB5" s="95"/>
      <c r="AC5" s="1"/>
      <c r="AD5" s="90"/>
      <c r="AE5" s="100" t="s">
        <v>11</v>
      </c>
      <c r="AF5" s="100"/>
      <c r="AG5" s="100"/>
      <c r="AH5" s="100" t="s">
        <v>12</v>
      </c>
      <c r="AI5" s="100"/>
      <c r="AJ5" s="100" t="s">
        <v>13</v>
      </c>
      <c r="AK5" s="100"/>
      <c r="AL5" s="100" t="s">
        <v>14</v>
      </c>
      <c r="AM5" s="100"/>
      <c r="AN5" s="100" t="s">
        <v>15</v>
      </c>
      <c r="AO5" s="100"/>
      <c r="AP5" s="100" t="s">
        <v>16</v>
      </c>
      <c r="AQ5" s="100"/>
      <c r="AR5" s="100" t="s">
        <v>17</v>
      </c>
      <c r="AS5" s="100"/>
      <c r="AT5" s="100" t="s">
        <v>18</v>
      </c>
      <c r="AU5" s="100"/>
    </row>
    <row r="6" spans="1:47" s="3" customFormat="1" ht="12.75" thickBot="1" thickTop="1">
      <c r="A6" s="10" t="s">
        <v>19</v>
      </c>
      <c r="B6" s="11" t="s">
        <v>5</v>
      </c>
      <c r="C6" s="12" t="s">
        <v>20</v>
      </c>
      <c r="D6" s="11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4" t="s">
        <v>27</v>
      </c>
      <c r="K6" s="15" t="s">
        <v>3</v>
      </c>
      <c r="L6" s="16" t="s">
        <v>28</v>
      </c>
      <c r="M6" s="17" t="s">
        <v>21</v>
      </c>
      <c r="N6" s="13" t="s">
        <v>22</v>
      </c>
      <c r="O6" s="13" t="s">
        <v>29</v>
      </c>
      <c r="P6" s="13" t="s">
        <v>30</v>
      </c>
      <c r="Q6" s="13" t="s">
        <v>24</v>
      </c>
      <c r="R6" s="13" t="s">
        <v>25</v>
      </c>
      <c r="S6" s="13" t="s">
        <v>26</v>
      </c>
      <c r="T6" s="12" t="s">
        <v>31</v>
      </c>
      <c r="U6" s="18" t="s">
        <v>32</v>
      </c>
      <c r="V6" s="17" t="s">
        <v>33</v>
      </c>
      <c r="W6" s="13" t="s">
        <v>34</v>
      </c>
      <c r="X6" s="13" t="s">
        <v>35</v>
      </c>
      <c r="Y6" s="14" t="s">
        <v>36</v>
      </c>
      <c r="Z6" s="16" t="s">
        <v>37</v>
      </c>
      <c r="AA6" s="11" t="s">
        <v>38</v>
      </c>
      <c r="AB6" s="12" t="s">
        <v>19</v>
      </c>
      <c r="AC6" s="1"/>
      <c r="AD6" s="9" t="s">
        <v>39</v>
      </c>
      <c r="AE6" s="9" t="s">
        <v>40</v>
      </c>
      <c r="AF6" s="9" t="s">
        <v>41</v>
      </c>
      <c r="AG6" s="9" t="s">
        <v>42</v>
      </c>
      <c r="AH6" s="9" t="s">
        <v>41</v>
      </c>
      <c r="AI6" s="9" t="s">
        <v>42</v>
      </c>
      <c r="AJ6" s="9" t="s">
        <v>41</v>
      </c>
      <c r="AK6" s="9" t="s">
        <v>42</v>
      </c>
      <c r="AL6" s="9" t="s">
        <v>41</v>
      </c>
      <c r="AM6" s="9" t="s">
        <v>42</v>
      </c>
      <c r="AN6" s="9" t="s">
        <v>41</v>
      </c>
      <c r="AO6" s="9" t="s">
        <v>42</v>
      </c>
      <c r="AP6" s="9" t="s">
        <v>41</v>
      </c>
      <c r="AQ6" s="9" t="s">
        <v>42</v>
      </c>
      <c r="AR6" s="9" t="s">
        <v>41</v>
      </c>
      <c r="AS6" s="9" t="s">
        <v>42</v>
      </c>
      <c r="AT6" s="9" t="s">
        <v>41</v>
      </c>
      <c r="AU6" s="9" t="s">
        <v>42</v>
      </c>
    </row>
    <row r="7" spans="1:56" ht="11.25">
      <c r="A7" s="19"/>
      <c r="B7" s="20"/>
      <c r="C7" s="21"/>
      <c r="D7" s="20"/>
      <c r="E7" s="22"/>
      <c r="F7" s="23">
        <f>E7*D7</f>
        <v>0</v>
      </c>
      <c r="G7" s="22"/>
      <c r="H7" s="22"/>
      <c r="I7" s="22"/>
      <c r="J7" s="24">
        <f>SUM(F7:I7)</f>
        <v>0</v>
      </c>
      <c r="K7" s="25" t="str">
        <f>IF(B7=0," ",B7)</f>
        <v> </v>
      </c>
      <c r="L7" s="26"/>
      <c r="M7" s="27"/>
      <c r="N7" s="28"/>
      <c r="O7" s="29">
        <f>IF(W7&gt;0,(N7*M7),0)</f>
        <v>0</v>
      </c>
      <c r="P7" s="29">
        <f>IF(W7=0,(M7*N7),0)</f>
        <v>0</v>
      </c>
      <c r="Q7" s="22"/>
      <c r="R7" s="22"/>
      <c r="S7" s="22"/>
      <c r="T7" s="30">
        <f>AD7-Q7-R7-S7</f>
        <v>0</v>
      </c>
      <c r="U7" s="31">
        <f>IF(W7=0,(P7*1%),(O7*0.005%))</f>
        <v>0</v>
      </c>
      <c r="V7" s="32">
        <f aca="true" t="shared" si="0" ref="V7:V33">IF(L7=0,0,(T7-J7))</f>
        <v>0</v>
      </c>
      <c r="W7" s="33" t="str">
        <f>IF(L7=0," ",L7-A7)</f>
        <v> </v>
      </c>
      <c r="X7" s="34">
        <f>IF(F7=0,0,((V7/F7)*100))</f>
        <v>0</v>
      </c>
      <c r="Y7" s="35">
        <f>IF(A7=0,0,IF(W7=0,X7*30,(X7/W7)*30))</f>
        <v>0</v>
      </c>
      <c r="Z7" s="36" t="str">
        <f>IF(W7=0,"SIM"," ")</f>
        <v> </v>
      </c>
      <c r="AA7" s="20"/>
      <c r="AB7" s="37"/>
      <c r="AD7" s="38">
        <f>O7+P7</f>
        <v>0</v>
      </c>
      <c r="AE7" s="38">
        <f>IF(V7&lt;0,V7,0)</f>
        <v>0</v>
      </c>
      <c r="AF7" s="39">
        <f>IF(W7&gt;0,AE7,0)</f>
        <v>0</v>
      </c>
      <c r="AG7" s="39">
        <f>IF(W7=0,AE7,0)</f>
        <v>0</v>
      </c>
      <c r="AH7" s="39">
        <f>IF(W7&gt;0,F7,0)</f>
        <v>0</v>
      </c>
      <c r="AI7" s="39">
        <f>IF(W7=0,F7,0)</f>
        <v>0</v>
      </c>
      <c r="AJ7" s="39">
        <f>IF(W7&gt;0,G7,0)</f>
        <v>0</v>
      </c>
      <c r="AK7" s="39">
        <f>IF(W7=0,G7,0)</f>
        <v>0</v>
      </c>
      <c r="AL7" s="39">
        <f>IF(W7&gt;0,Q7,0)</f>
        <v>0</v>
      </c>
      <c r="AM7" s="39">
        <f>IF(W7=0,Q7,0)</f>
        <v>0</v>
      </c>
      <c r="AN7" s="39">
        <f>IF(W7&gt;0,H7,0)</f>
        <v>0</v>
      </c>
      <c r="AO7" s="39">
        <f>IF(W7=0,H7,0)</f>
        <v>0</v>
      </c>
      <c r="AP7" s="39">
        <f>IF(W7&gt;0,R7,0)</f>
        <v>0</v>
      </c>
      <c r="AQ7" s="39">
        <f>IF(W7=0,R7,0)</f>
        <v>0</v>
      </c>
      <c r="AR7" s="39">
        <f>IF(W7&gt;0,I7,0)</f>
        <v>0</v>
      </c>
      <c r="AS7" s="39">
        <f>IF(W7=0,I7,0)</f>
        <v>0</v>
      </c>
      <c r="AT7" s="39">
        <f>IF(W7&gt;0,S7,0)</f>
        <v>0</v>
      </c>
      <c r="AU7" s="39">
        <f>IF(W7=0,S7,0)</f>
        <v>0</v>
      </c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1.25">
      <c r="A8" s="40"/>
      <c r="B8" s="41"/>
      <c r="C8" s="42"/>
      <c r="D8" s="41"/>
      <c r="E8" s="43"/>
      <c r="F8" s="23">
        <f>E8*D8</f>
        <v>0</v>
      </c>
      <c r="G8" s="22"/>
      <c r="H8" s="22"/>
      <c r="I8" s="22"/>
      <c r="J8" s="24">
        <f aca="true" t="shared" si="1" ref="J8:J32">SUM(F8:I8)</f>
        <v>0</v>
      </c>
      <c r="K8" s="25" t="str">
        <f aca="true" t="shared" si="2" ref="K8:K33">IF(B8=0," ",B8)</f>
        <v> </v>
      </c>
      <c r="L8" s="44"/>
      <c r="M8" s="45"/>
      <c r="N8" s="46"/>
      <c r="O8" s="29">
        <f aca="true" t="shared" si="3" ref="O8:O33">IF(W8&gt;0,(N8*M8),0)</f>
        <v>0</v>
      </c>
      <c r="P8" s="29">
        <f aca="true" t="shared" si="4" ref="P8:P33">IF(W8=0,(M8*N8),0)</f>
        <v>0</v>
      </c>
      <c r="Q8" s="43"/>
      <c r="R8" s="43"/>
      <c r="S8" s="43"/>
      <c r="T8" s="30">
        <f aca="true" t="shared" si="5" ref="T8:T33">AD8-Q8-R8-S8</f>
        <v>0</v>
      </c>
      <c r="U8" s="31">
        <f aca="true" t="shared" si="6" ref="U8:U33">IF(W8=0,(P8*1%),(O8*0.005%))</f>
        <v>0</v>
      </c>
      <c r="V8" s="47">
        <f t="shared" si="0"/>
        <v>0</v>
      </c>
      <c r="W8" s="48" t="str">
        <f>IF(L8=0," ",L8-A8)</f>
        <v> </v>
      </c>
      <c r="X8" s="49">
        <f>IF(F8=0,0,((V8/F8)*100))</f>
        <v>0</v>
      </c>
      <c r="Y8" s="50">
        <f>IF(A8=0,0,IF(W8=0,X8*30,(X8/W8)*30))</f>
        <v>0</v>
      </c>
      <c r="Z8" s="51" t="str">
        <f aca="true" t="shared" si="7" ref="Z8:Z33">IF(W8=0,"SIM"," ")</f>
        <v> </v>
      </c>
      <c r="AA8" s="41"/>
      <c r="AB8" s="52"/>
      <c r="AD8" s="38">
        <f aca="true" t="shared" si="8" ref="AD8:AD33">O8+P8</f>
        <v>0</v>
      </c>
      <c r="AE8" s="38">
        <f aca="true" t="shared" si="9" ref="AE8:AE33">IF(V8&lt;0,V8,0)</f>
        <v>0</v>
      </c>
      <c r="AF8" s="39">
        <f aca="true" t="shared" si="10" ref="AF8:AF33">IF(W8&gt;0,AE8,0)</f>
        <v>0</v>
      </c>
      <c r="AG8" s="39">
        <f aca="true" t="shared" si="11" ref="AG8:AG33">IF(W8=0,AE8,0)</f>
        <v>0</v>
      </c>
      <c r="AH8" s="39">
        <f>IF(W8&gt;0,F8,0)</f>
        <v>0</v>
      </c>
      <c r="AI8" s="39">
        <f>IF(W8=0,F8,0)</f>
        <v>0</v>
      </c>
      <c r="AJ8" s="39">
        <f aca="true" t="shared" si="12" ref="AJ8:AJ33">IF(W8&gt;0,G8,0)</f>
        <v>0</v>
      </c>
      <c r="AK8" s="39">
        <f aca="true" t="shared" si="13" ref="AK8:AK33">IF(W8=0,G8,0)</f>
        <v>0</v>
      </c>
      <c r="AL8" s="39">
        <f aca="true" t="shared" si="14" ref="AL8:AL33">IF(W8&gt;0,Q8,0)</f>
        <v>0</v>
      </c>
      <c r="AM8" s="39">
        <f aca="true" t="shared" si="15" ref="AM8:AM33">IF(W8=0,Q8,0)</f>
        <v>0</v>
      </c>
      <c r="AN8" s="39">
        <f aca="true" t="shared" si="16" ref="AN8:AN33">IF(W8&gt;0,H8,0)</f>
        <v>0</v>
      </c>
      <c r="AO8" s="39">
        <f aca="true" t="shared" si="17" ref="AO8:AO33">IF(W8=0,H8,0)</f>
        <v>0</v>
      </c>
      <c r="AP8" s="39">
        <f aca="true" t="shared" si="18" ref="AP8:AP33">IF(W8&gt;0,R8,0)</f>
        <v>0</v>
      </c>
      <c r="AQ8" s="39">
        <f aca="true" t="shared" si="19" ref="AQ8:AQ33">IF(W8=0,R8,0)</f>
        <v>0</v>
      </c>
      <c r="AR8" s="39">
        <f aca="true" t="shared" si="20" ref="AR8:AR33">IF(W8&gt;0,I8,0)</f>
        <v>0</v>
      </c>
      <c r="AS8" s="39">
        <f aca="true" t="shared" si="21" ref="AS8:AS33">IF(W8=0,I8,0)</f>
        <v>0</v>
      </c>
      <c r="AT8" s="39">
        <f aca="true" t="shared" si="22" ref="AT8:AT33">IF(W8&gt;0,S8,0)</f>
        <v>0</v>
      </c>
      <c r="AU8" s="39">
        <f aca="true" t="shared" si="23" ref="AU8:AU33">IF(W8=0,S8,0)</f>
        <v>0</v>
      </c>
      <c r="AV8" s="39"/>
      <c r="AW8" s="39"/>
      <c r="AX8" s="39"/>
      <c r="AY8" s="39"/>
      <c r="AZ8" s="39"/>
      <c r="BA8" s="39"/>
      <c r="BB8" s="39"/>
      <c r="BC8" s="39"/>
      <c r="BD8" s="39"/>
    </row>
    <row r="9" spans="1:56" ht="11.25">
      <c r="A9" s="40"/>
      <c r="B9" s="41"/>
      <c r="C9" s="42"/>
      <c r="D9" s="41"/>
      <c r="E9" s="43"/>
      <c r="F9" s="23">
        <f aca="true" t="shared" si="24" ref="F9:F33">E9*D9</f>
        <v>0</v>
      </c>
      <c r="G9" s="43"/>
      <c r="H9" s="43"/>
      <c r="I9" s="43"/>
      <c r="J9" s="24">
        <f t="shared" si="1"/>
        <v>0</v>
      </c>
      <c r="K9" s="25" t="str">
        <f t="shared" si="2"/>
        <v> </v>
      </c>
      <c r="L9" s="44"/>
      <c r="M9" s="45"/>
      <c r="N9" s="46"/>
      <c r="O9" s="29">
        <f t="shared" si="3"/>
        <v>0</v>
      </c>
      <c r="P9" s="29">
        <f t="shared" si="4"/>
        <v>0</v>
      </c>
      <c r="Q9" s="43"/>
      <c r="R9" s="43"/>
      <c r="S9" s="43"/>
      <c r="T9" s="30">
        <f t="shared" si="5"/>
        <v>0</v>
      </c>
      <c r="U9" s="31">
        <f t="shared" si="6"/>
        <v>0</v>
      </c>
      <c r="V9" s="47">
        <f t="shared" si="0"/>
        <v>0</v>
      </c>
      <c r="W9" s="48" t="str">
        <f>IF(L9=0," ",L9-A9)</f>
        <v> </v>
      </c>
      <c r="X9" s="49">
        <f aca="true" t="shared" si="25" ref="X9:X33">IF(F9=0,0,((V9/F9)*100))</f>
        <v>0</v>
      </c>
      <c r="Y9" s="50">
        <f>IF(A9=0,0,IF(W9=0,X9*30,(X9/W9)*30))</f>
        <v>0</v>
      </c>
      <c r="Z9" s="51" t="str">
        <f t="shared" si="7"/>
        <v> </v>
      </c>
      <c r="AA9" s="53"/>
      <c r="AB9" s="42"/>
      <c r="AD9" s="38">
        <f t="shared" si="8"/>
        <v>0</v>
      </c>
      <c r="AE9" s="38">
        <f t="shared" si="9"/>
        <v>0</v>
      </c>
      <c r="AF9" s="39">
        <f t="shared" si="10"/>
        <v>0</v>
      </c>
      <c r="AG9" s="39">
        <f t="shared" si="11"/>
        <v>0</v>
      </c>
      <c r="AH9" s="39">
        <f>IF(W9&gt;0,F9,0)</f>
        <v>0</v>
      </c>
      <c r="AI9" s="39">
        <f>IF(W9=0,F9,0)</f>
        <v>0</v>
      </c>
      <c r="AJ9" s="39">
        <f t="shared" si="12"/>
        <v>0</v>
      </c>
      <c r="AK9" s="39">
        <f t="shared" si="13"/>
        <v>0</v>
      </c>
      <c r="AL9" s="39">
        <f t="shared" si="14"/>
        <v>0</v>
      </c>
      <c r="AM9" s="39">
        <f t="shared" si="15"/>
        <v>0</v>
      </c>
      <c r="AN9" s="39">
        <f t="shared" si="16"/>
        <v>0</v>
      </c>
      <c r="AO9" s="39">
        <f t="shared" si="17"/>
        <v>0</v>
      </c>
      <c r="AP9" s="39">
        <f t="shared" si="18"/>
        <v>0</v>
      </c>
      <c r="AQ9" s="39">
        <f t="shared" si="19"/>
        <v>0</v>
      </c>
      <c r="AR9" s="39">
        <f t="shared" si="20"/>
        <v>0</v>
      </c>
      <c r="AS9" s="39">
        <f t="shared" si="21"/>
        <v>0</v>
      </c>
      <c r="AT9" s="39">
        <f t="shared" si="22"/>
        <v>0</v>
      </c>
      <c r="AU9" s="39">
        <f t="shared" si="23"/>
        <v>0</v>
      </c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1.25">
      <c r="A10" s="40"/>
      <c r="B10" s="41"/>
      <c r="C10" s="42"/>
      <c r="D10" s="41"/>
      <c r="E10" s="43"/>
      <c r="F10" s="23">
        <f t="shared" si="24"/>
        <v>0</v>
      </c>
      <c r="G10" s="43"/>
      <c r="H10" s="43"/>
      <c r="I10" s="43"/>
      <c r="J10" s="24">
        <f t="shared" si="1"/>
        <v>0</v>
      </c>
      <c r="K10" s="25" t="str">
        <f t="shared" si="2"/>
        <v> </v>
      </c>
      <c r="L10" s="44"/>
      <c r="M10" s="45"/>
      <c r="N10" s="46"/>
      <c r="O10" s="29">
        <f t="shared" si="3"/>
        <v>0</v>
      </c>
      <c r="P10" s="29">
        <f t="shared" si="4"/>
        <v>0</v>
      </c>
      <c r="Q10" s="43"/>
      <c r="R10" s="43"/>
      <c r="S10" s="43"/>
      <c r="T10" s="30">
        <f t="shared" si="5"/>
        <v>0</v>
      </c>
      <c r="U10" s="31">
        <f t="shared" si="6"/>
        <v>0</v>
      </c>
      <c r="V10" s="47">
        <f t="shared" si="0"/>
        <v>0</v>
      </c>
      <c r="W10" s="48" t="str">
        <f>IF(L10=0," ",L10-A10)</f>
        <v> </v>
      </c>
      <c r="X10" s="49">
        <f t="shared" si="25"/>
        <v>0</v>
      </c>
      <c r="Y10" s="50">
        <f>IF(L10=0,0,IF(W10=0,X10*30,(X10/W10)*30))</f>
        <v>0</v>
      </c>
      <c r="Z10" s="51" t="str">
        <f t="shared" si="7"/>
        <v> </v>
      </c>
      <c r="AA10" s="53"/>
      <c r="AB10" s="42"/>
      <c r="AD10" s="38">
        <f t="shared" si="8"/>
        <v>0</v>
      </c>
      <c r="AE10" s="38">
        <f t="shared" si="9"/>
        <v>0</v>
      </c>
      <c r="AF10" s="39">
        <f t="shared" si="10"/>
        <v>0</v>
      </c>
      <c r="AG10" s="39">
        <f t="shared" si="11"/>
        <v>0</v>
      </c>
      <c r="AH10" s="39">
        <f>IF(W10&gt;0,F10,0)</f>
        <v>0</v>
      </c>
      <c r="AI10" s="39">
        <f>IF(W10=0,F10,0)</f>
        <v>0</v>
      </c>
      <c r="AJ10" s="39">
        <f t="shared" si="12"/>
        <v>0</v>
      </c>
      <c r="AK10" s="39">
        <f t="shared" si="13"/>
        <v>0</v>
      </c>
      <c r="AL10" s="39">
        <f t="shared" si="14"/>
        <v>0</v>
      </c>
      <c r="AM10" s="39">
        <f t="shared" si="15"/>
        <v>0</v>
      </c>
      <c r="AN10" s="39">
        <f t="shared" si="16"/>
        <v>0</v>
      </c>
      <c r="AO10" s="39">
        <f t="shared" si="17"/>
        <v>0</v>
      </c>
      <c r="AP10" s="39">
        <f t="shared" si="18"/>
        <v>0</v>
      </c>
      <c r="AQ10" s="39">
        <f t="shared" si="19"/>
        <v>0</v>
      </c>
      <c r="AR10" s="39">
        <f t="shared" si="20"/>
        <v>0</v>
      </c>
      <c r="AS10" s="39">
        <f t="shared" si="21"/>
        <v>0</v>
      </c>
      <c r="AT10" s="39">
        <f t="shared" si="22"/>
        <v>0</v>
      </c>
      <c r="AU10" s="39">
        <f t="shared" si="23"/>
        <v>0</v>
      </c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11.25">
      <c r="A11" s="40"/>
      <c r="B11" s="41"/>
      <c r="C11" s="42"/>
      <c r="D11" s="41"/>
      <c r="E11" s="43"/>
      <c r="F11" s="23">
        <f t="shared" si="24"/>
        <v>0</v>
      </c>
      <c r="G11" s="43"/>
      <c r="H11" s="43"/>
      <c r="I11" s="43"/>
      <c r="J11" s="24">
        <f t="shared" si="1"/>
        <v>0</v>
      </c>
      <c r="K11" s="25" t="str">
        <f t="shared" si="2"/>
        <v> </v>
      </c>
      <c r="L11" s="44"/>
      <c r="M11" s="45"/>
      <c r="N11" s="46"/>
      <c r="O11" s="29">
        <f t="shared" si="3"/>
        <v>0</v>
      </c>
      <c r="P11" s="29">
        <f t="shared" si="4"/>
        <v>0</v>
      </c>
      <c r="Q11" s="43"/>
      <c r="R11" s="43"/>
      <c r="S11" s="43"/>
      <c r="T11" s="30">
        <f t="shared" si="5"/>
        <v>0</v>
      </c>
      <c r="U11" s="31">
        <f t="shared" si="6"/>
        <v>0</v>
      </c>
      <c r="V11" s="47">
        <f t="shared" si="0"/>
        <v>0</v>
      </c>
      <c r="W11" s="48" t="str">
        <f aca="true" t="shared" si="26" ref="W11:W33">IF(L11=0," ",L11-A11)</f>
        <v> </v>
      </c>
      <c r="X11" s="49">
        <f t="shared" si="25"/>
        <v>0</v>
      </c>
      <c r="Y11" s="50">
        <f aca="true" t="shared" si="27" ref="Y11:Y33">IF(L11=0,0,IF(W11=0,X11*30,(X11/W11)*30))</f>
        <v>0</v>
      </c>
      <c r="Z11" s="51" t="str">
        <f t="shared" si="7"/>
        <v> </v>
      </c>
      <c r="AA11" s="53"/>
      <c r="AB11" s="42"/>
      <c r="AD11" s="38">
        <f t="shared" si="8"/>
        <v>0</v>
      </c>
      <c r="AE11" s="38">
        <f t="shared" si="9"/>
        <v>0</v>
      </c>
      <c r="AF11" s="39">
        <f t="shared" si="10"/>
        <v>0</v>
      </c>
      <c r="AG11" s="39">
        <f t="shared" si="11"/>
        <v>0</v>
      </c>
      <c r="AH11" s="39">
        <f>IF(W11&gt;0,F11,0)</f>
        <v>0</v>
      </c>
      <c r="AI11" s="39">
        <f>IF(W11=0,F11,0)</f>
        <v>0</v>
      </c>
      <c r="AJ11" s="39">
        <f t="shared" si="12"/>
        <v>0</v>
      </c>
      <c r="AK11" s="39">
        <f t="shared" si="13"/>
        <v>0</v>
      </c>
      <c r="AL11" s="39">
        <f t="shared" si="14"/>
        <v>0</v>
      </c>
      <c r="AM11" s="39">
        <f t="shared" si="15"/>
        <v>0</v>
      </c>
      <c r="AN11" s="39">
        <f t="shared" si="16"/>
        <v>0</v>
      </c>
      <c r="AO11" s="39">
        <f t="shared" si="17"/>
        <v>0</v>
      </c>
      <c r="AP11" s="39">
        <f t="shared" si="18"/>
        <v>0</v>
      </c>
      <c r="AQ11" s="39">
        <f t="shared" si="19"/>
        <v>0</v>
      </c>
      <c r="AR11" s="39">
        <f t="shared" si="20"/>
        <v>0</v>
      </c>
      <c r="AS11" s="39">
        <f t="shared" si="21"/>
        <v>0</v>
      </c>
      <c r="AT11" s="39">
        <f t="shared" si="22"/>
        <v>0</v>
      </c>
      <c r="AU11" s="39">
        <f t="shared" si="23"/>
        <v>0</v>
      </c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1.25">
      <c r="A12" s="40"/>
      <c r="B12" s="41"/>
      <c r="C12" s="42"/>
      <c r="D12" s="41"/>
      <c r="E12" s="43"/>
      <c r="F12" s="23">
        <f t="shared" si="24"/>
        <v>0</v>
      </c>
      <c r="G12" s="43"/>
      <c r="H12" s="43"/>
      <c r="I12" s="43"/>
      <c r="J12" s="24">
        <f t="shared" si="1"/>
        <v>0</v>
      </c>
      <c r="K12" s="25" t="str">
        <f t="shared" si="2"/>
        <v> </v>
      </c>
      <c r="L12" s="44"/>
      <c r="M12" s="45"/>
      <c r="N12" s="46"/>
      <c r="O12" s="29">
        <f t="shared" si="3"/>
        <v>0</v>
      </c>
      <c r="P12" s="29">
        <f t="shared" si="4"/>
        <v>0</v>
      </c>
      <c r="Q12" s="43"/>
      <c r="R12" s="43"/>
      <c r="S12" s="43"/>
      <c r="T12" s="30">
        <f t="shared" si="5"/>
        <v>0</v>
      </c>
      <c r="U12" s="31">
        <f t="shared" si="6"/>
        <v>0</v>
      </c>
      <c r="V12" s="47">
        <f t="shared" si="0"/>
        <v>0</v>
      </c>
      <c r="W12" s="48" t="str">
        <f t="shared" si="26"/>
        <v> </v>
      </c>
      <c r="X12" s="49">
        <f t="shared" si="25"/>
        <v>0</v>
      </c>
      <c r="Y12" s="50">
        <f t="shared" si="27"/>
        <v>0</v>
      </c>
      <c r="Z12" s="51" t="str">
        <f t="shared" si="7"/>
        <v> </v>
      </c>
      <c r="AA12" s="53"/>
      <c r="AB12" s="42"/>
      <c r="AD12" s="38">
        <f t="shared" si="8"/>
        <v>0</v>
      </c>
      <c r="AE12" s="38">
        <f t="shared" si="9"/>
        <v>0</v>
      </c>
      <c r="AF12" s="39">
        <f t="shared" si="10"/>
        <v>0</v>
      </c>
      <c r="AG12" s="39">
        <f t="shared" si="11"/>
        <v>0</v>
      </c>
      <c r="AH12" s="39">
        <f aca="true" t="shared" si="28" ref="AH12:AH33">IF(W12&gt;0,F12,0)</f>
        <v>0</v>
      </c>
      <c r="AI12" s="39">
        <f aca="true" t="shared" si="29" ref="AI12:AI33">IF(W12=0,F12,0)</f>
        <v>0</v>
      </c>
      <c r="AJ12" s="39">
        <f t="shared" si="12"/>
        <v>0</v>
      </c>
      <c r="AK12" s="39">
        <f t="shared" si="13"/>
        <v>0</v>
      </c>
      <c r="AL12" s="39">
        <f t="shared" si="14"/>
        <v>0</v>
      </c>
      <c r="AM12" s="39">
        <f t="shared" si="15"/>
        <v>0</v>
      </c>
      <c r="AN12" s="39">
        <f t="shared" si="16"/>
        <v>0</v>
      </c>
      <c r="AO12" s="39">
        <f t="shared" si="17"/>
        <v>0</v>
      </c>
      <c r="AP12" s="39">
        <f t="shared" si="18"/>
        <v>0</v>
      </c>
      <c r="AQ12" s="39">
        <f t="shared" si="19"/>
        <v>0</v>
      </c>
      <c r="AR12" s="39">
        <f t="shared" si="20"/>
        <v>0</v>
      </c>
      <c r="AS12" s="39">
        <f t="shared" si="21"/>
        <v>0</v>
      </c>
      <c r="AT12" s="39">
        <f t="shared" si="22"/>
        <v>0</v>
      </c>
      <c r="AU12" s="39">
        <f t="shared" si="23"/>
        <v>0</v>
      </c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1.25">
      <c r="A13" s="40"/>
      <c r="B13" s="41"/>
      <c r="C13" s="42"/>
      <c r="D13" s="41"/>
      <c r="E13" s="43"/>
      <c r="F13" s="23">
        <f t="shared" si="24"/>
        <v>0</v>
      </c>
      <c r="G13" s="43"/>
      <c r="H13" s="43"/>
      <c r="I13" s="43"/>
      <c r="J13" s="24">
        <f t="shared" si="1"/>
        <v>0</v>
      </c>
      <c r="K13" s="25" t="str">
        <f t="shared" si="2"/>
        <v> </v>
      </c>
      <c r="L13" s="44"/>
      <c r="M13" s="45"/>
      <c r="N13" s="46"/>
      <c r="O13" s="29">
        <f t="shared" si="3"/>
        <v>0</v>
      </c>
      <c r="P13" s="29">
        <f t="shared" si="4"/>
        <v>0</v>
      </c>
      <c r="Q13" s="43"/>
      <c r="R13" s="43"/>
      <c r="S13" s="43"/>
      <c r="T13" s="30">
        <f t="shared" si="5"/>
        <v>0</v>
      </c>
      <c r="U13" s="31">
        <f t="shared" si="6"/>
        <v>0</v>
      </c>
      <c r="V13" s="47">
        <f t="shared" si="0"/>
        <v>0</v>
      </c>
      <c r="W13" s="48" t="str">
        <f t="shared" si="26"/>
        <v> </v>
      </c>
      <c r="X13" s="49">
        <f t="shared" si="25"/>
        <v>0</v>
      </c>
      <c r="Y13" s="50">
        <f t="shared" si="27"/>
        <v>0</v>
      </c>
      <c r="Z13" s="51" t="str">
        <f t="shared" si="7"/>
        <v> </v>
      </c>
      <c r="AA13" s="53"/>
      <c r="AB13" s="42"/>
      <c r="AD13" s="38">
        <f t="shared" si="8"/>
        <v>0</v>
      </c>
      <c r="AE13" s="38">
        <f t="shared" si="9"/>
        <v>0</v>
      </c>
      <c r="AF13" s="39">
        <f t="shared" si="10"/>
        <v>0</v>
      </c>
      <c r="AG13" s="39">
        <f t="shared" si="11"/>
        <v>0</v>
      </c>
      <c r="AH13" s="39">
        <f t="shared" si="28"/>
        <v>0</v>
      </c>
      <c r="AI13" s="39">
        <f t="shared" si="29"/>
        <v>0</v>
      </c>
      <c r="AJ13" s="39">
        <f t="shared" si="12"/>
        <v>0</v>
      </c>
      <c r="AK13" s="39">
        <f t="shared" si="13"/>
        <v>0</v>
      </c>
      <c r="AL13" s="39">
        <f t="shared" si="14"/>
        <v>0</v>
      </c>
      <c r="AM13" s="39">
        <f t="shared" si="15"/>
        <v>0</v>
      </c>
      <c r="AN13" s="39">
        <f t="shared" si="16"/>
        <v>0</v>
      </c>
      <c r="AO13" s="39">
        <f t="shared" si="17"/>
        <v>0</v>
      </c>
      <c r="AP13" s="39">
        <f t="shared" si="18"/>
        <v>0</v>
      </c>
      <c r="AQ13" s="39">
        <f t="shared" si="19"/>
        <v>0</v>
      </c>
      <c r="AR13" s="39">
        <f t="shared" si="20"/>
        <v>0</v>
      </c>
      <c r="AS13" s="39">
        <f t="shared" si="21"/>
        <v>0</v>
      </c>
      <c r="AT13" s="39">
        <f t="shared" si="22"/>
        <v>0</v>
      </c>
      <c r="AU13" s="39">
        <f t="shared" si="23"/>
        <v>0</v>
      </c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11.25">
      <c r="A14" s="40"/>
      <c r="B14" s="41"/>
      <c r="C14" s="42"/>
      <c r="D14" s="41"/>
      <c r="E14" s="43"/>
      <c r="F14" s="23">
        <f t="shared" si="24"/>
        <v>0</v>
      </c>
      <c r="G14" s="43"/>
      <c r="H14" s="43"/>
      <c r="I14" s="43"/>
      <c r="J14" s="24">
        <f t="shared" si="1"/>
        <v>0</v>
      </c>
      <c r="K14" s="25" t="str">
        <f t="shared" si="2"/>
        <v> </v>
      </c>
      <c r="L14" s="44"/>
      <c r="M14" s="45"/>
      <c r="N14" s="46"/>
      <c r="O14" s="29">
        <f t="shared" si="3"/>
        <v>0</v>
      </c>
      <c r="P14" s="29">
        <f t="shared" si="4"/>
        <v>0</v>
      </c>
      <c r="Q14" s="43"/>
      <c r="R14" s="43"/>
      <c r="S14" s="43"/>
      <c r="T14" s="30">
        <f t="shared" si="5"/>
        <v>0</v>
      </c>
      <c r="U14" s="31">
        <f t="shared" si="6"/>
        <v>0</v>
      </c>
      <c r="V14" s="47">
        <f t="shared" si="0"/>
        <v>0</v>
      </c>
      <c r="W14" s="48" t="str">
        <f t="shared" si="26"/>
        <v> </v>
      </c>
      <c r="X14" s="49">
        <f t="shared" si="25"/>
        <v>0</v>
      </c>
      <c r="Y14" s="50">
        <f t="shared" si="27"/>
        <v>0</v>
      </c>
      <c r="Z14" s="51" t="str">
        <f t="shared" si="7"/>
        <v> </v>
      </c>
      <c r="AA14" s="53"/>
      <c r="AB14" s="42"/>
      <c r="AD14" s="38">
        <f t="shared" si="8"/>
        <v>0</v>
      </c>
      <c r="AE14" s="38">
        <f t="shared" si="9"/>
        <v>0</v>
      </c>
      <c r="AF14" s="39">
        <f t="shared" si="10"/>
        <v>0</v>
      </c>
      <c r="AG14" s="39">
        <f t="shared" si="11"/>
        <v>0</v>
      </c>
      <c r="AH14" s="39">
        <f t="shared" si="28"/>
        <v>0</v>
      </c>
      <c r="AI14" s="39">
        <f t="shared" si="29"/>
        <v>0</v>
      </c>
      <c r="AJ14" s="39">
        <f t="shared" si="12"/>
        <v>0</v>
      </c>
      <c r="AK14" s="39">
        <f t="shared" si="13"/>
        <v>0</v>
      </c>
      <c r="AL14" s="39">
        <f t="shared" si="14"/>
        <v>0</v>
      </c>
      <c r="AM14" s="39">
        <f t="shared" si="15"/>
        <v>0</v>
      </c>
      <c r="AN14" s="39">
        <f t="shared" si="16"/>
        <v>0</v>
      </c>
      <c r="AO14" s="39">
        <f t="shared" si="17"/>
        <v>0</v>
      </c>
      <c r="AP14" s="39">
        <f t="shared" si="18"/>
        <v>0</v>
      </c>
      <c r="AQ14" s="39">
        <f t="shared" si="19"/>
        <v>0</v>
      </c>
      <c r="AR14" s="39">
        <f t="shared" si="20"/>
        <v>0</v>
      </c>
      <c r="AS14" s="39">
        <f t="shared" si="21"/>
        <v>0</v>
      </c>
      <c r="AT14" s="39">
        <f t="shared" si="22"/>
        <v>0</v>
      </c>
      <c r="AU14" s="39">
        <f t="shared" si="23"/>
        <v>0</v>
      </c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1.25">
      <c r="A15" s="40"/>
      <c r="B15" s="41"/>
      <c r="C15" s="42"/>
      <c r="D15" s="41"/>
      <c r="E15" s="43"/>
      <c r="F15" s="23">
        <f t="shared" si="24"/>
        <v>0</v>
      </c>
      <c r="G15" s="54"/>
      <c r="H15" s="43"/>
      <c r="I15" s="43"/>
      <c r="J15" s="24">
        <f t="shared" si="1"/>
        <v>0</v>
      </c>
      <c r="K15" s="25" t="str">
        <f t="shared" si="2"/>
        <v> </v>
      </c>
      <c r="L15" s="44"/>
      <c r="M15" s="45"/>
      <c r="N15" s="46"/>
      <c r="O15" s="29">
        <f t="shared" si="3"/>
        <v>0</v>
      </c>
      <c r="P15" s="29">
        <f t="shared" si="4"/>
        <v>0</v>
      </c>
      <c r="Q15" s="43"/>
      <c r="R15" s="43"/>
      <c r="S15" s="43"/>
      <c r="T15" s="30">
        <f t="shared" si="5"/>
        <v>0</v>
      </c>
      <c r="U15" s="31">
        <f t="shared" si="6"/>
        <v>0</v>
      </c>
      <c r="V15" s="47">
        <f t="shared" si="0"/>
        <v>0</v>
      </c>
      <c r="W15" s="48" t="str">
        <f t="shared" si="26"/>
        <v> </v>
      </c>
      <c r="X15" s="49">
        <f t="shared" si="25"/>
        <v>0</v>
      </c>
      <c r="Y15" s="50">
        <f t="shared" si="27"/>
        <v>0</v>
      </c>
      <c r="Z15" s="51" t="str">
        <f t="shared" si="7"/>
        <v> </v>
      </c>
      <c r="AA15" s="53"/>
      <c r="AB15" s="42"/>
      <c r="AD15" s="38">
        <f t="shared" si="8"/>
        <v>0</v>
      </c>
      <c r="AE15" s="38">
        <f t="shared" si="9"/>
        <v>0</v>
      </c>
      <c r="AF15" s="39">
        <f t="shared" si="10"/>
        <v>0</v>
      </c>
      <c r="AG15" s="39">
        <f t="shared" si="11"/>
        <v>0</v>
      </c>
      <c r="AH15" s="39">
        <f t="shared" si="28"/>
        <v>0</v>
      </c>
      <c r="AI15" s="39">
        <f t="shared" si="29"/>
        <v>0</v>
      </c>
      <c r="AJ15" s="39">
        <f t="shared" si="12"/>
        <v>0</v>
      </c>
      <c r="AK15" s="39">
        <f t="shared" si="13"/>
        <v>0</v>
      </c>
      <c r="AL15" s="39">
        <f t="shared" si="14"/>
        <v>0</v>
      </c>
      <c r="AM15" s="39">
        <f t="shared" si="15"/>
        <v>0</v>
      </c>
      <c r="AN15" s="39">
        <f t="shared" si="16"/>
        <v>0</v>
      </c>
      <c r="AO15" s="39">
        <f t="shared" si="17"/>
        <v>0</v>
      </c>
      <c r="AP15" s="39">
        <f t="shared" si="18"/>
        <v>0</v>
      </c>
      <c r="AQ15" s="39">
        <f t="shared" si="19"/>
        <v>0</v>
      </c>
      <c r="AR15" s="39">
        <f t="shared" si="20"/>
        <v>0</v>
      </c>
      <c r="AS15" s="39">
        <f t="shared" si="21"/>
        <v>0</v>
      </c>
      <c r="AT15" s="39">
        <f t="shared" si="22"/>
        <v>0</v>
      </c>
      <c r="AU15" s="39">
        <f t="shared" si="23"/>
        <v>0</v>
      </c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1.25">
      <c r="A16" s="40"/>
      <c r="B16" s="41"/>
      <c r="C16" s="42"/>
      <c r="D16" s="41"/>
      <c r="E16" s="43"/>
      <c r="F16" s="23">
        <f t="shared" si="24"/>
        <v>0</v>
      </c>
      <c r="G16" s="54"/>
      <c r="H16" s="43"/>
      <c r="I16" s="43"/>
      <c r="J16" s="24">
        <f t="shared" si="1"/>
        <v>0</v>
      </c>
      <c r="K16" s="25" t="str">
        <f t="shared" si="2"/>
        <v> </v>
      </c>
      <c r="L16" s="44"/>
      <c r="M16" s="45"/>
      <c r="N16" s="46"/>
      <c r="O16" s="29">
        <f t="shared" si="3"/>
        <v>0</v>
      </c>
      <c r="P16" s="29">
        <f t="shared" si="4"/>
        <v>0</v>
      </c>
      <c r="Q16" s="43"/>
      <c r="R16" s="43"/>
      <c r="S16" s="43"/>
      <c r="T16" s="30">
        <f t="shared" si="5"/>
        <v>0</v>
      </c>
      <c r="U16" s="31">
        <f t="shared" si="6"/>
        <v>0</v>
      </c>
      <c r="V16" s="47">
        <f t="shared" si="0"/>
        <v>0</v>
      </c>
      <c r="W16" s="48" t="str">
        <f t="shared" si="26"/>
        <v> </v>
      </c>
      <c r="X16" s="49">
        <f t="shared" si="25"/>
        <v>0</v>
      </c>
      <c r="Y16" s="50">
        <f t="shared" si="27"/>
        <v>0</v>
      </c>
      <c r="Z16" s="51" t="str">
        <f t="shared" si="7"/>
        <v> </v>
      </c>
      <c r="AA16" s="53"/>
      <c r="AB16" s="42"/>
      <c r="AD16" s="38">
        <f t="shared" si="8"/>
        <v>0</v>
      </c>
      <c r="AE16" s="38">
        <f t="shared" si="9"/>
        <v>0</v>
      </c>
      <c r="AF16" s="39">
        <f t="shared" si="10"/>
        <v>0</v>
      </c>
      <c r="AG16" s="39">
        <f t="shared" si="11"/>
        <v>0</v>
      </c>
      <c r="AH16" s="39">
        <f t="shared" si="28"/>
        <v>0</v>
      </c>
      <c r="AI16" s="39">
        <f t="shared" si="29"/>
        <v>0</v>
      </c>
      <c r="AJ16" s="39">
        <f t="shared" si="12"/>
        <v>0</v>
      </c>
      <c r="AK16" s="39">
        <f t="shared" si="13"/>
        <v>0</v>
      </c>
      <c r="AL16" s="39">
        <f t="shared" si="14"/>
        <v>0</v>
      </c>
      <c r="AM16" s="39">
        <f t="shared" si="15"/>
        <v>0</v>
      </c>
      <c r="AN16" s="39">
        <f t="shared" si="16"/>
        <v>0</v>
      </c>
      <c r="AO16" s="39">
        <f t="shared" si="17"/>
        <v>0</v>
      </c>
      <c r="AP16" s="39">
        <f t="shared" si="18"/>
        <v>0</v>
      </c>
      <c r="AQ16" s="39">
        <f t="shared" si="19"/>
        <v>0</v>
      </c>
      <c r="AR16" s="39">
        <f t="shared" si="20"/>
        <v>0</v>
      </c>
      <c r="AS16" s="39">
        <f t="shared" si="21"/>
        <v>0</v>
      </c>
      <c r="AT16" s="39">
        <f t="shared" si="22"/>
        <v>0</v>
      </c>
      <c r="AU16" s="39">
        <f t="shared" si="23"/>
        <v>0</v>
      </c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11.25">
      <c r="A17" s="55"/>
      <c r="B17" s="41"/>
      <c r="C17" s="42"/>
      <c r="D17" s="53"/>
      <c r="E17" s="43"/>
      <c r="F17" s="23">
        <f t="shared" si="24"/>
        <v>0</v>
      </c>
      <c r="G17" s="54"/>
      <c r="H17" s="43"/>
      <c r="I17" s="43"/>
      <c r="J17" s="24">
        <f t="shared" si="1"/>
        <v>0</v>
      </c>
      <c r="K17" s="25" t="str">
        <f t="shared" si="2"/>
        <v> </v>
      </c>
      <c r="L17" s="44"/>
      <c r="M17" s="45"/>
      <c r="N17" s="46"/>
      <c r="O17" s="29">
        <f t="shared" si="3"/>
        <v>0</v>
      </c>
      <c r="P17" s="29">
        <f t="shared" si="4"/>
        <v>0</v>
      </c>
      <c r="Q17" s="43"/>
      <c r="R17" s="43"/>
      <c r="S17" s="43"/>
      <c r="T17" s="30">
        <f t="shared" si="5"/>
        <v>0</v>
      </c>
      <c r="U17" s="31">
        <f t="shared" si="6"/>
        <v>0</v>
      </c>
      <c r="V17" s="47">
        <f t="shared" si="0"/>
        <v>0</v>
      </c>
      <c r="W17" s="48" t="str">
        <f t="shared" si="26"/>
        <v> </v>
      </c>
      <c r="X17" s="49">
        <f t="shared" si="25"/>
        <v>0</v>
      </c>
      <c r="Y17" s="50">
        <f t="shared" si="27"/>
        <v>0</v>
      </c>
      <c r="Z17" s="51" t="str">
        <f t="shared" si="7"/>
        <v> </v>
      </c>
      <c r="AA17" s="53"/>
      <c r="AB17" s="42"/>
      <c r="AD17" s="38">
        <f t="shared" si="8"/>
        <v>0</v>
      </c>
      <c r="AE17" s="38">
        <f t="shared" si="9"/>
        <v>0</v>
      </c>
      <c r="AF17" s="39">
        <f t="shared" si="10"/>
        <v>0</v>
      </c>
      <c r="AG17" s="39">
        <f t="shared" si="11"/>
        <v>0</v>
      </c>
      <c r="AH17" s="39">
        <f t="shared" si="28"/>
        <v>0</v>
      </c>
      <c r="AI17" s="39">
        <f t="shared" si="29"/>
        <v>0</v>
      </c>
      <c r="AJ17" s="39">
        <f t="shared" si="12"/>
        <v>0</v>
      </c>
      <c r="AK17" s="39">
        <f t="shared" si="13"/>
        <v>0</v>
      </c>
      <c r="AL17" s="39">
        <f t="shared" si="14"/>
        <v>0</v>
      </c>
      <c r="AM17" s="39">
        <f t="shared" si="15"/>
        <v>0</v>
      </c>
      <c r="AN17" s="39">
        <f t="shared" si="16"/>
        <v>0</v>
      </c>
      <c r="AO17" s="39">
        <f t="shared" si="17"/>
        <v>0</v>
      </c>
      <c r="AP17" s="39">
        <f t="shared" si="18"/>
        <v>0</v>
      </c>
      <c r="AQ17" s="39">
        <f t="shared" si="19"/>
        <v>0</v>
      </c>
      <c r="AR17" s="39">
        <f t="shared" si="20"/>
        <v>0</v>
      </c>
      <c r="AS17" s="39">
        <f t="shared" si="21"/>
        <v>0</v>
      </c>
      <c r="AT17" s="39">
        <f t="shared" si="22"/>
        <v>0</v>
      </c>
      <c r="AU17" s="39">
        <f t="shared" si="23"/>
        <v>0</v>
      </c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11.25">
      <c r="A18" s="55"/>
      <c r="B18" s="41"/>
      <c r="C18" s="42"/>
      <c r="D18" s="53"/>
      <c r="E18" s="43"/>
      <c r="F18" s="23">
        <f t="shared" si="24"/>
        <v>0</v>
      </c>
      <c r="G18" s="54"/>
      <c r="H18" s="43"/>
      <c r="I18" s="43"/>
      <c r="J18" s="24">
        <f t="shared" si="1"/>
        <v>0</v>
      </c>
      <c r="K18" s="25" t="str">
        <f t="shared" si="2"/>
        <v> </v>
      </c>
      <c r="L18" s="56"/>
      <c r="M18" s="45"/>
      <c r="N18" s="46"/>
      <c r="O18" s="29">
        <f t="shared" si="3"/>
        <v>0</v>
      </c>
      <c r="P18" s="29">
        <f t="shared" si="4"/>
        <v>0</v>
      </c>
      <c r="Q18" s="54"/>
      <c r="R18" s="43"/>
      <c r="S18" s="43"/>
      <c r="T18" s="30">
        <f t="shared" si="5"/>
        <v>0</v>
      </c>
      <c r="U18" s="31">
        <f t="shared" si="6"/>
        <v>0</v>
      </c>
      <c r="V18" s="47">
        <f t="shared" si="0"/>
        <v>0</v>
      </c>
      <c r="W18" s="48" t="str">
        <f t="shared" si="26"/>
        <v> </v>
      </c>
      <c r="X18" s="49">
        <f t="shared" si="25"/>
        <v>0</v>
      </c>
      <c r="Y18" s="50">
        <f t="shared" si="27"/>
        <v>0</v>
      </c>
      <c r="Z18" s="51" t="str">
        <f t="shared" si="7"/>
        <v> </v>
      </c>
      <c r="AA18" s="53"/>
      <c r="AB18" s="42"/>
      <c r="AD18" s="38">
        <f t="shared" si="8"/>
        <v>0</v>
      </c>
      <c r="AE18" s="38">
        <f t="shared" si="9"/>
        <v>0</v>
      </c>
      <c r="AF18" s="39">
        <f t="shared" si="10"/>
        <v>0</v>
      </c>
      <c r="AG18" s="39">
        <f t="shared" si="11"/>
        <v>0</v>
      </c>
      <c r="AH18" s="39">
        <f t="shared" si="28"/>
        <v>0</v>
      </c>
      <c r="AI18" s="39">
        <f t="shared" si="29"/>
        <v>0</v>
      </c>
      <c r="AJ18" s="39">
        <f t="shared" si="12"/>
        <v>0</v>
      </c>
      <c r="AK18" s="39">
        <f t="shared" si="13"/>
        <v>0</v>
      </c>
      <c r="AL18" s="39">
        <f t="shared" si="14"/>
        <v>0</v>
      </c>
      <c r="AM18" s="39">
        <f t="shared" si="15"/>
        <v>0</v>
      </c>
      <c r="AN18" s="39">
        <f t="shared" si="16"/>
        <v>0</v>
      </c>
      <c r="AO18" s="39">
        <f t="shared" si="17"/>
        <v>0</v>
      </c>
      <c r="AP18" s="39">
        <f t="shared" si="18"/>
        <v>0</v>
      </c>
      <c r="AQ18" s="39">
        <f t="shared" si="19"/>
        <v>0</v>
      </c>
      <c r="AR18" s="39">
        <f t="shared" si="20"/>
        <v>0</v>
      </c>
      <c r="AS18" s="39">
        <f t="shared" si="21"/>
        <v>0</v>
      </c>
      <c r="AT18" s="39">
        <f t="shared" si="22"/>
        <v>0</v>
      </c>
      <c r="AU18" s="39">
        <f t="shared" si="23"/>
        <v>0</v>
      </c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11.25">
      <c r="A19" s="55"/>
      <c r="B19" s="41"/>
      <c r="C19" s="42"/>
      <c r="D19" s="53"/>
      <c r="E19" s="54"/>
      <c r="F19" s="23">
        <f t="shared" si="24"/>
        <v>0</v>
      </c>
      <c r="G19" s="54"/>
      <c r="H19" s="54"/>
      <c r="I19" s="54"/>
      <c r="J19" s="24">
        <f t="shared" si="1"/>
        <v>0</v>
      </c>
      <c r="K19" s="25" t="str">
        <f t="shared" si="2"/>
        <v> </v>
      </c>
      <c r="L19" s="56"/>
      <c r="M19" s="45"/>
      <c r="N19" s="43"/>
      <c r="O19" s="29">
        <f t="shared" si="3"/>
        <v>0</v>
      </c>
      <c r="P19" s="29">
        <f t="shared" si="4"/>
        <v>0</v>
      </c>
      <c r="Q19" s="54"/>
      <c r="R19" s="54"/>
      <c r="S19" s="54"/>
      <c r="T19" s="30">
        <f t="shared" si="5"/>
        <v>0</v>
      </c>
      <c r="U19" s="31">
        <f t="shared" si="6"/>
        <v>0</v>
      </c>
      <c r="V19" s="47">
        <f t="shared" si="0"/>
        <v>0</v>
      </c>
      <c r="W19" s="48" t="str">
        <f t="shared" si="26"/>
        <v> </v>
      </c>
      <c r="X19" s="49">
        <f t="shared" si="25"/>
        <v>0</v>
      </c>
      <c r="Y19" s="50">
        <f t="shared" si="27"/>
        <v>0</v>
      </c>
      <c r="Z19" s="51" t="str">
        <f t="shared" si="7"/>
        <v> </v>
      </c>
      <c r="AA19" s="53"/>
      <c r="AB19" s="42"/>
      <c r="AD19" s="38">
        <f t="shared" si="8"/>
        <v>0</v>
      </c>
      <c r="AE19" s="38">
        <f t="shared" si="9"/>
        <v>0</v>
      </c>
      <c r="AF19" s="39">
        <f t="shared" si="10"/>
        <v>0</v>
      </c>
      <c r="AG19" s="39">
        <f t="shared" si="11"/>
        <v>0</v>
      </c>
      <c r="AH19" s="39">
        <f t="shared" si="28"/>
        <v>0</v>
      </c>
      <c r="AI19" s="39">
        <f t="shared" si="29"/>
        <v>0</v>
      </c>
      <c r="AJ19" s="39">
        <f t="shared" si="12"/>
        <v>0</v>
      </c>
      <c r="AK19" s="39">
        <f t="shared" si="13"/>
        <v>0</v>
      </c>
      <c r="AL19" s="39">
        <f t="shared" si="14"/>
        <v>0</v>
      </c>
      <c r="AM19" s="39">
        <f t="shared" si="15"/>
        <v>0</v>
      </c>
      <c r="AN19" s="39">
        <f t="shared" si="16"/>
        <v>0</v>
      </c>
      <c r="AO19" s="39">
        <f t="shared" si="17"/>
        <v>0</v>
      </c>
      <c r="AP19" s="39">
        <f t="shared" si="18"/>
        <v>0</v>
      </c>
      <c r="AQ19" s="39">
        <f t="shared" si="19"/>
        <v>0</v>
      </c>
      <c r="AR19" s="39">
        <f t="shared" si="20"/>
        <v>0</v>
      </c>
      <c r="AS19" s="39">
        <f t="shared" si="21"/>
        <v>0</v>
      </c>
      <c r="AT19" s="39">
        <f t="shared" si="22"/>
        <v>0</v>
      </c>
      <c r="AU19" s="39">
        <f t="shared" si="23"/>
        <v>0</v>
      </c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11.25">
      <c r="A20" s="55"/>
      <c r="B20" s="41"/>
      <c r="C20" s="42"/>
      <c r="D20" s="53"/>
      <c r="E20" s="54"/>
      <c r="F20" s="23">
        <f t="shared" si="24"/>
        <v>0</v>
      </c>
      <c r="G20" s="54"/>
      <c r="H20" s="54"/>
      <c r="I20" s="54"/>
      <c r="J20" s="24">
        <f t="shared" si="1"/>
        <v>0</v>
      </c>
      <c r="K20" s="25" t="str">
        <f t="shared" si="2"/>
        <v> </v>
      </c>
      <c r="L20" s="56"/>
      <c r="M20" s="57"/>
      <c r="N20" s="43"/>
      <c r="O20" s="29">
        <f t="shared" si="3"/>
        <v>0</v>
      </c>
      <c r="P20" s="29">
        <f t="shared" si="4"/>
        <v>0</v>
      </c>
      <c r="Q20" s="54"/>
      <c r="R20" s="54"/>
      <c r="S20" s="54"/>
      <c r="T20" s="30">
        <f t="shared" si="5"/>
        <v>0</v>
      </c>
      <c r="U20" s="31">
        <f t="shared" si="6"/>
        <v>0</v>
      </c>
      <c r="V20" s="47">
        <f t="shared" si="0"/>
        <v>0</v>
      </c>
      <c r="W20" s="48" t="str">
        <f t="shared" si="26"/>
        <v> </v>
      </c>
      <c r="X20" s="49">
        <f t="shared" si="25"/>
        <v>0</v>
      </c>
      <c r="Y20" s="50">
        <f t="shared" si="27"/>
        <v>0</v>
      </c>
      <c r="Z20" s="51" t="str">
        <f t="shared" si="7"/>
        <v> </v>
      </c>
      <c r="AA20" s="53"/>
      <c r="AB20" s="42"/>
      <c r="AD20" s="38">
        <f t="shared" si="8"/>
        <v>0</v>
      </c>
      <c r="AE20" s="38">
        <f t="shared" si="9"/>
        <v>0</v>
      </c>
      <c r="AF20" s="39">
        <f t="shared" si="10"/>
        <v>0</v>
      </c>
      <c r="AG20" s="39">
        <f t="shared" si="11"/>
        <v>0</v>
      </c>
      <c r="AH20" s="39">
        <f t="shared" si="28"/>
        <v>0</v>
      </c>
      <c r="AI20" s="39">
        <f t="shared" si="29"/>
        <v>0</v>
      </c>
      <c r="AJ20" s="39">
        <f t="shared" si="12"/>
        <v>0</v>
      </c>
      <c r="AK20" s="39">
        <f t="shared" si="13"/>
        <v>0</v>
      </c>
      <c r="AL20" s="39">
        <f t="shared" si="14"/>
        <v>0</v>
      </c>
      <c r="AM20" s="39">
        <f t="shared" si="15"/>
        <v>0</v>
      </c>
      <c r="AN20" s="39">
        <f t="shared" si="16"/>
        <v>0</v>
      </c>
      <c r="AO20" s="39">
        <f t="shared" si="17"/>
        <v>0</v>
      </c>
      <c r="AP20" s="39">
        <f t="shared" si="18"/>
        <v>0</v>
      </c>
      <c r="AQ20" s="39">
        <f t="shared" si="19"/>
        <v>0</v>
      </c>
      <c r="AR20" s="39">
        <f t="shared" si="20"/>
        <v>0</v>
      </c>
      <c r="AS20" s="39">
        <f t="shared" si="21"/>
        <v>0</v>
      </c>
      <c r="AT20" s="39">
        <f t="shared" si="22"/>
        <v>0</v>
      </c>
      <c r="AU20" s="39">
        <f t="shared" si="23"/>
        <v>0</v>
      </c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11.25">
      <c r="A21" s="55"/>
      <c r="B21" s="41"/>
      <c r="C21" s="42"/>
      <c r="D21" s="53"/>
      <c r="E21" s="54"/>
      <c r="F21" s="23">
        <f t="shared" si="24"/>
        <v>0</v>
      </c>
      <c r="G21" s="54"/>
      <c r="H21" s="54"/>
      <c r="I21" s="54"/>
      <c r="J21" s="24">
        <f t="shared" si="1"/>
        <v>0</v>
      </c>
      <c r="K21" s="25" t="str">
        <f t="shared" si="2"/>
        <v> </v>
      </c>
      <c r="L21" s="56"/>
      <c r="M21" s="57"/>
      <c r="N21" s="43"/>
      <c r="O21" s="29">
        <f t="shared" si="3"/>
        <v>0</v>
      </c>
      <c r="P21" s="29">
        <f t="shared" si="4"/>
        <v>0</v>
      </c>
      <c r="Q21" s="54"/>
      <c r="R21" s="54"/>
      <c r="S21" s="54"/>
      <c r="T21" s="30">
        <f t="shared" si="5"/>
        <v>0</v>
      </c>
      <c r="U21" s="31">
        <f t="shared" si="6"/>
        <v>0</v>
      </c>
      <c r="V21" s="47">
        <f t="shared" si="0"/>
        <v>0</v>
      </c>
      <c r="W21" s="48" t="str">
        <f t="shared" si="26"/>
        <v> </v>
      </c>
      <c r="X21" s="49">
        <f t="shared" si="25"/>
        <v>0</v>
      </c>
      <c r="Y21" s="50">
        <f t="shared" si="27"/>
        <v>0</v>
      </c>
      <c r="Z21" s="51" t="str">
        <f t="shared" si="7"/>
        <v> </v>
      </c>
      <c r="AA21" s="53"/>
      <c r="AB21" s="42"/>
      <c r="AD21" s="38">
        <f t="shared" si="8"/>
        <v>0</v>
      </c>
      <c r="AE21" s="38">
        <f t="shared" si="9"/>
        <v>0</v>
      </c>
      <c r="AF21" s="39">
        <f t="shared" si="10"/>
        <v>0</v>
      </c>
      <c r="AG21" s="39">
        <f t="shared" si="11"/>
        <v>0</v>
      </c>
      <c r="AH21" s="39">
        <f t="shared" si="28"/>
        <v>0</v>
      </c>
      <c r="AI21" s="39">
        <f t="shared" si="29"/>
        <v>0</v>
      </c>
      <c r="AJ21" s="39">
        <f t="shared" si="12"/>
        <v>0</v>
      </c>
      <c r="AK21" s="39">
        <f t="shared" si="13"/>
        <v>0</v>
      </c>
      <c r="AL21" s="39">
        <f t="shared" si="14"/>
        <v>0</v>
      </c>
      <c r="AM21" s="39">
        <f t="shared" si="15"/>
        <v>0</v>
      </c>
      <c r="AN21" s="39">
        <f t="shared" si="16"/>
        <v>0</v>
      </c>
      <c r="AO21" s="39">
        <f t="shared" si="17"/>
        <v>0</v>
      </c>
      <c r="AP21" s="39">
        <f t="shared" si="18"/>
        <v>0</v>
      </c>
      <c r="AQ21" s="39">
        <f t="shared" si="19"/>
        <v>0</v>
      </c>
      <c r="AR21" s="39">
        <f t="shared" si="20"/>
        <v>0</v>
      </c>
      <c r="AS21" s="39">
        <f t="shared" si="21"/>
        <v>0</v>
      </c>
      <c r="AT21" s="39">
        <f t="shared" si="22"/>
        <v>0</v>
      </c>
      <c r="AU21" s="39">
        <f t="shared" si="23"/>
        <v>0</v>
      </c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11.25">
      <c r="A22" s="55"/>
      <c r="B22" s="41"/>
      <c r="C22" s="42"/>
      <c r="D22" s="53"/>
      <c r="E22" s="54"/>
      <c r="F22" s="23">
        <f t="shared" si="24"/>
        <v>0</v>
      </c>
      <c r="G22" s="54"/>
      <c r="H22" s="54"/>
      <c r="I22" s="54"/>
      <c r="J22" s="24">
        <f t="shared" si="1"/>
        <v>0</v>
      </c>
      <c r="K22" s="25" t="str">
        <f t="shared" si="2"/>
        <v> </v>
      </c>
      <c r="L22" s="56"/>
      <c r="M22" s="57"/>
      <c r="N22" s="43"/>
      <c r="O22" s="29">
        <f t="shared" si="3"/>
        <v>0</v>
      </c>
      <c r="P22" s="29">
        <f t="shared" si="4"/>
        <v>0</v>
      </c>
      <c r="Q22" s="54"/>
      <c r="R22" s="54"/>
      <c r="S22" s="54"/>
      <c r="T22" s="30">
        <f t="shared" si="5"/>
        <v>0</v>
      </c>
      <c r="U22" s="31">
        <f t="shared" si="6"/>
        <v>0</v>
      </c>
      <c r="V22" s="47">
        <f t="shared" si="0"/>
        <v>0</v>
      </c>
      <c r="W22" s="48" t="str">
        <f t="shared" si="26"/>
        <v> </v>
      </c>
      <c r="X22" s="49">
        <f t="shared" si="25"/>
        <v>0</v>
      </c>
      <c r="Y22" s="50">
        <f t="shared" si="27"/>
        <v>0</v>
      </c>
      <c r="Z22" s="51" t="str">
        <f t="shared" si="7"/>
        <v> </v>
      </c>
      <c r="AA22" s="53"/>
      <c r="AB22" s="42"/>
      <c r="AD22" s="38">
        <f t="shared" si="8"/>
        <v>0</v>
      </c>
      <c r="AE22" s="38">
        <f t="shared" si="9"/>
        <v>0</v>
      </c>
      <c r="AF22" s="39">
        <f t="shared" si="10"/>
        <v>0</v>
      </c>
      <c r="AG22" s="39">
        <f t="shared" si="11"/>
        <v>0</v>
      </c>
      <c r="AH22" s="39">
        <f t="shared" si="28"/>
        <v>0</v>
      </c>
      <c r="AI22" s="39">
        <f t="shared" si="29"/>
        <v>0</v>
      </c>
      <c r="AJ22" s="39">
        <f t="shared" si="12"/>
        <v>0</v>
      </c>
      <c r="AK22" s="39">
        <f t="shared" si="13"/>
        <v>0</v>
      </c>
      <c r="AL22" s="39">
        <f t="shared" si="14"/>
        <v>0</v>
      </c>
      <c r="AM22" s="39">
        <f t="shared" si="15"/>
        <v>0</v>
      </c>
      <c r="AN22" s="39">
        <f t="shared" si="16"/>
        <v>0</v>
      </c>
      <c r="AO22" s="39">
        <f t="shared" si="17"/>
        <v>0</v>
      </c>
      <c r="AP22" s="39">
        <f t="shared" si="18"/>
        <v>0</v>
      </c>
      <c r="AQ22" s="39">
        <f t="shared" si="19"/>
        <v>0</v>
      </c>
      <c r="AR22" s="39">
        <f t="shared" si="20"/>
        <v>0</v>
      </c>
      <c r="AS22" s="39">
        <f t="shared" si="21"/>
        <v>0</v>
      </c>
      <c r="AT22" s="39">
        <f t="shared" si="22"/>
        <v>0</v>
      </c>
      <c r="AU22" s="39">
        <f t="shared" si="23"/>
        <v>0</v>
      </c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1.25">
      <c r="A23" s="55"/>
      <c r="B23" s="41"/>
      <c r="C23" s="42"/>
      <c r="D23" s="53"/>
      <c r="E23" s="54"/>
      <c r="F23" s="23">
        <f t="shared" si="24"/>
        <v>0</v>
      </c>
      <c r="G23" s="54"/>
      <c r="H23" s="54"/>
      <c r="I23" s="54"/>
      <c r="J23" s="24">
        <f t="shared" si="1"/>
        <v>0</v>
      </c>
      <c r="K23" s="25" t="str">
        <f t="shared" si="2"/>
        <v> </v>
      </c>
      <c r="L23" s="56"/>
      <c r="M23" s="57"/>
      <c r="N23" s="43"/>
      <c r="O23" s="29">
        <f t="shared" si="3"/>
        <v>0</v>
      </c>
      <c r="P23" s="29">
        <f t="shared" si="4"/>
        <v>0</v>
      </c>
      <c r="Q23" s="54"/>
      <c r="R23" s="54"/>
      <c r="S23" s="54"/>
      <c r="T23" s="30">
        <f t="shared" si="5"/>
        <v>0</v>
      </c>
      <c r="U23" s="31">
        <f t="shared" si="6"/>
        <v>0</v>
      </c>
      <c r="V23" s="47">
        <f t="shared" si="0"/>
        <v>0</v>
      </c>
      <c r="W23" s="48" t="str">
        <f t="shared" si="26"/>
        <v> </v>
      </c>
      <c r="X23" s="49">
        <f t="shared" si="25"/>
        <v>0</v>
      </c>
      <c r="Y23" s="50">
        <f t="shared" si="27"/>
        <v>0</v>
      </c>
      <c r="Z23" s="51" t="str">
        <f t="shared" si="7"/>
        <v> </v>
      </c>
      <c r="AA23" s="53"/>
      <c r="AB23" s="42"/>
      <c r="AD23" s="38">
        <f t="shared" si="8"/>
        <v>0</v>
      </c>
      <c r="AE23" s="38">
        <f t="shared" si="9"/>
        <v>0</v>
      </c>
      <c r="AF23" s="39">
        <f t="shared" si="10"/>
        <v>0</v>
      </c>
      <c r="AG23" s="39">
        <f t="shared" si="11"/>
        <v>0</v>
      </c>
      <c r="AH23" s="39">
        <f t="shared" si="28"/>
        <v>0</v>
      </c>
      <c r="AI23" s="39">
        <f t="shared" si="29"/>
        <v>0</v>
      </c>
      <c r="AJ23" s="39">
        <f t="shared" si="12"/>
        <v>0</v>
      </c>
      <c r="AK23" s="39">
        <f t="shared" si="13"/>
        <v>0</v>
      </c>
      <c r="AL23" s="39">
        <f t="shared" si="14"/>
        <v>0</v>
      </c>
      <c r="AM23" s="39">
        <f t="shared" si="15"/>
        <v>0</v>
      </c>
      <c r="AN23" s="39">
        <f t="shared" si="16"/>
        <v>0</v>
      </c>
      <c r="AO23" s="39">
        <f t="shared" si="17"/>
        <v>0</v>
      </c>
      <c r="AP23" s="39">
        <f t="shared" si="18"/>
        <v>0</v>
      </c>
      <c r="AQ23" s="39">
        <f t="shared" si="19"/>
        <v>0</v>
      </c>
      <c r="AR23" s="39">
        <f t="shared" si="20"/>
        <v>0</v>
      </c>
      <c r="AS23" s="39">
        <f t="shared" si="21"/>
        <v>0</v>
      </c>
      <c r="AT23" s="39">
        <f t="shared" si="22"/>
        <v>0</v>
      </c>
      <c r="AU23" s="39">
        <f t="shared" si="23"/>
        <v>0</v>
      </c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1.25">
      <c r="A24" s="55"/>
      <c r="B24" s="41"/>
      <c r="C24" s="42"/>
      <c r="D24" s="53"/>
      <c r="E24" s="54"/>
      <c r="F24" s="23">
        <f t="shared" si="24"/>
        <v>0</v>
      </c>
      <c r="G24" s="54"/>
      <c r="H24" s="54"/>
      <c r="I24" s="54"/>
      <c r="J24" s="24">
        <f t="shared" si="1"/>
        <v>0</v>
      </c>
      <c r="K24" s="25" t="str">
        <f t="shared" si="2"/>
        <v> </v>
      </c>
      <c r="L24" s="56"/>
      <c r="M24" s="57"/>
      <c r="N24" s="43"/>
      <c r="O24" s="29">
        <f t="shared" si="3"/>
        <v>0</v>
      </c>
      <c r="P24" s="29">
        <f t="shared" si="4"/>
        <v>0</v>
      </c>
      <c r="Q24" s="54"/>
      <c r="R24" s="54"/>
      <c r="S24" s="54"/>
      <c r="T24" s="30">
        <f t="shared" si="5"/>
        <v>0</v>
      </c>
      <c r="U24" s="31">
        <f t="shared" si="6"/>
        <v>0</v>
      </c>
      <c r="V24" s="47">
        <f t="shared" si="0"/>
        <v>0</v>
      </c>
      <c r="W24" s="48" t="str">
        <f t="shared" si="26"/>
        <v> </v>
      </c>
      <c r="X24" s="49">
        <f t="shared" si="25"/>
        <v>0</v>
      </c>
      <c r="Y24" s="50">
        <f t="shared" si="27"/>
        <v>0</v>
      </c>
      <c r="Z24" s="51" t="str">
        <f t="shared" si="7"/>
        <v> </v>
      </c>
      <c r="AA24" s="53"/>
      <c r="AB24" s="42"/>
      <c r="AD24" s="38">
        <f t="shared" si="8"/>
        <v>0</v>
      </c>
      <c r="AE24" s="38">
        <f t="shared" si="9"/>
        <v>0</v>
      </c>
      <c r="AF24" s="39">
        <f t="shared" si="10"/>
        <v>0</v>
      </c>
      <c r="AG24" s="39">
        <f t="shared" si="11"/>
        <v>0</v>
      </c>
      <c r="AH24" s="39">
        <f t="shared" si="28"/>
        <v>0</v>
      </c>
      <c r="AI24" s="39">
        <f t="shared" si="29"/>
        <v>0</v>
      </c>
      <c r="AJ24" s="39">
        <f t="shared" si="12"/>
        <v>0</v>
      </c>
      <c r="AK24" s="39">
        <f t="shared" si="13"/>
        <v>0</v>
      </c>
      <c r="AL24" s="39">
        <f t="shared" si="14"/>
        <v>0</v>
      </c>
      <c r="AM24" s="39">
        <f t="shared" si="15"/>
        <v>0</v>
      </c>
      <c r="AN24" s="39">
        <f t="shared" si="16"/>
        <v>0</v>
      </c>
      <c r="AO24" s="39">
        <f t="shared" si="17"/>
        <v>0</v>
      </c>
      <c r="AP24" s="39">
        <f t="shared" si="18"/>
        <v>0</v>
      </c>
      <c r="AQ24" s="39">
        <f t="shared" si="19"/>
        <v>0</v>
      </c>
      <c r="AR24" s="39">
        <f t="shared" si="20"/>
        <v>0</v>
      </c>
      <c r="AS24" s="39">
        <f t="shared" si="21"/>
        <v>0</v>
      </c>
      <c r="AT24" s="39">
        <f t="shared" si="22"/>
        <v>0</v>
      </c>
      <c r="AU24" s="39">
        <f t="shared" si="23"/>
        <v>0</v>
      </c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1.25">
      <c r="A25" s="55"/>
      <c r="B25" s="41"/>
      <c r="C25" s="42"/>
      <c r="D25" s="53"/>
      <c r="E25" s="54"/>
      <c r="F25" s="23">
        <f t="shared" si="24"/>
        <v>0</v>
      </c>
      <c r="G25" s="54"/>
      <c r="H25" s="54"/>
      <c r="I25" s="54"/>
      <c r="J25" s="24">
        <f t="shared" si="1"/>
        <v>0</v>
      </c>
      <c r="K25" s="25" t="str">
        <f t="shared" si="2"/>
        <v> </v>
      </c>
      <c r="L25" s="56"/>
      <c r="M25" s="57"/>
      <c r="N25" s="43"/>
      <c r="O25" s="29">
        <f t="shared" si="3"/>
        <v>0</v>
      </c>
      <c r="P25" s="29">
        <f t="shared" si="4"/>
        <v>0</v>
      </c>
      <c r="Q25" s="54"/>
      <c r="R25" s="54"/>
      <c r="S25" s="54"/>
      <c r="T25" s="30">
        <f t="shared" si="5"/>
        <v>0</v>
      </c>
      <c r="U25" s="31">
        <f t="shared" si="6"/>
        <v>0</v>
      </c>
      <c r="V25" s="47">
        <f t="shared" si="0"/>
        <v>0</v>
      </c>
      <c r="W25" s="48" t="str">
        <f t="shared" si="26"/>
        <v> </v>
      </c>
      <c r="X25" s="49">
        <f t="shared" si="25"/>
        <v>0</v>
      </c>
      <c r="Y25" s="50">
        <f t="shared" si="27"/>
        <v>0</v>
      </c>
      <c r="Z25" s="51" t="str">
        <f t="shared" si="7"/>
        <v> </v>
      </c>
      <c r="AA25" s="53"/>
      <c r="AB25" s="42"/>
      <c r="AD25" s="38">
        <f t="shared" si="8"/>
        <v>0</v>
      </c>
      <c r="AE25" s="38">
        <f t="shared" si="9"/>
        <v>0</v>
      </c>
      <c r="AF25" s="39">
        <f t="shared" si="10"/>
        <v>0</v>
      </c>
      <c r="AG25" s="39">
        <f t="shared" si="11"/>
        <v>0</v>
      </c>
      <c r="AH25" s="39">
        <f t="shared" si="28"/>
        <v>0</v>
      </c>
      <c r="AI25" s="39">
        <f t="shared" si="29"/>
        <v>0</v>
      </c>
      <c r="AJ25" s="39">
        <f t="shared" si="12"/>
        <v>0</v>
      </c>
      <c r="AK25" s="39">
        <f t="shared" si="13"/>
        <v>0</v>
      </c>
      <c r="AL25" s="39">
        <f t="shared" si="14"/>
        <v>0</v>
      </c>
      <c r="AM25" s="39">
        <f t="shared" si="15"/>
        <v>0</v>
      </c>
      <c r="AN25" s="39">
        <f t="shared" si="16"/>
        <v>0</v>
      </c>
      <c r="AO25" s="39">
        <f t="shared" si="17"/>
        <v>0</v>
      </c>
      <c r="AP25" s="39">
        <f t="shared" si="18"/>
        <v>0</v>
      </c>
      <c r="AQ25" s="39">
        <f t="shared" si="19"/>
        <v>0</v>
      </c>
      <c r="AR25" s="39">
        <f t="shared" si="20"/>
        <v>0</v>
      </c>
      <c r="AS25" s="39">
        <f t="shared" si="21"/>
        <v>0</v>
      </c>
      <c r="AT25" s="39">
        <f t="shared" si="22"/>
        <v>0</v>
      </c>
      <c r="AU25" s="39">
        <f t="shared" si="23"/>
        <v>0</v>
      </c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1.25">
      <c r="A26" s="55"/>
      <c r="B26" s="53"/>
      <c r="C26" s="42"/>
      <c r="D26" s="53"/>
      <c r="E26" s="54"/>
      <c r="F26" s="23">
        <f t="shared" si="24"/>
        <v>0</v>
      </c>
      <c r="G26" s="54"/>
      <c r="H26" s="54"/>
      <c r="I26" s="54"/>
      <c r="J26" s="24">
        <f t="shared" si="1"/>
        <v>0</v>
      </c>
      <c r="K26" s="25" t="str">
        <f t="shared" si="2"/>
        <v> </v>
      </c>
      <c r="L26" s="56"/>
      <c r="M26" s="57"/>
      <c r="N26" s="43"/>
      <c r="O26" s="29">
        <f t="shared" si="3"/>
        <v>0</v>
      </c>
      <c r="P26" s="29">
        <f t="shared" si="4"/>
        <v>0</v>
      </c>
      <c r="Q26" s="54"/>
      <c r="R26" s="54"/>
      <c r="S26" s="54"/>
      <c r="T26" s="30">
        <f t="shared" si="5"/>
        <v>0</v>
      </c>
      <c r="U26" s="31">
        <f t="shared" si="6"/>
        <v>0</v>
      </c>
      <c r="V26" s="47">
        <f t="shared" si="0"/>
        <v>0</v>
      </c>
      <c r="W26" s="48" t="str">
        <f t="shared" si="26"/>
        <v> </v>
      </c>
      <c r="X26" s="49">
        <f t="shared" si="25"/>
        <v>0</v>
      </c>
      <c r="Y26" s="50">
        <f t="shared" si="27"/>
        <v>0</v>
      </c>
      <c r="Z26" s="51" t="str">
        <f t="shared" si="7"/>
        <v> </v>
      </c>
      <c r="AA26" s="53"/>
      <c r="AB26" s="42"/>
      <c r="AD26" s="38">
        <f t="shared" si="8"/>
        <v>0</v>
      </c>
      <c r="AE26" s="38">
        <f t="shared" si="9"/>
        <v>0</v>
      </c>
      <c r="AF26" s="39">
        <f t="shared" si="10"/>
        <v>0</v>
      </c>
      <c r="AG26" s="39">
        <f t="shared" si="11"/>
        <v>0</v>
      </c>
      <c r="AH26" s="39">
        <f t="shared" si="28"/>
        <v>0</v>
      </c>
      <c r="AI26" s="39">
        <f t="shared" si="29"/>
        <v>0</v>
      </c>
      <c r="AJ26" s="39">
        <f t="shared" si="12"/>
        <v>0</v>
      </c>
      <c r="AK26" s="39">
        <f t="shared" si="13"/>
        <v>0</v>
      </c>
      <c r="AL26" s="39">
        <f t="shared" si="14"/>
        <v>0</v>
      </c>
      <c r="AM26" s="39">
        <f t="shared" si="15"/>
        <v>0</v>
      </c>
      <c r="AN26" s="39">
        <f t="shared" si="16"/>
        <v>0</v>
      </c>
      <c r="AO26" s="39">
        <f t="shared" si="17"/>
        <v>0</v>
      </c>
      <c r="AP26" s="39">
        <f t="shared" si="18"/>
        <v>0</v>
      </c>
      <c r="AQ26" s="39">
        <f t="shared" si="19"/>
        <v>0</v>
      </c>
      <c r="AR26" s="39">
        <f t="shared" si="20"/>
        <v>0</v>
      </c>
      <c r="AS26" s="39">
        <f t="shared" si="21"/>
        <v>0</v>
      </c>
      <c r="AT26" s="39">
        <f t="shared" si="22"/>
        <v>0</v>
      </c>
      <c r="AU26" s="39">
        <f t="shared" si="23"/>
        <v>0</v>
      </c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1.25">
      <c r="A27" s="55"/>
      <c r="B27" s="53"/>
      <c r="C27" s="42"/>
      <c r="D27" s="53"/>
      <c r="E27" s="54"/>
      <c r="F27" s="23">
        <f t="shared" si="24"/>
        <v>0</v>
      </c>
      <c r="G27" s="54"/>
      <c r="H27" s="54"/>
      <c r="I27" s="54"/>
      <c r="J27" s="24">
        <f t="shared" si="1"/>
        <v>0</v>
      </c>
      <c r="K27" s="25" t="str">
        <f t="shared" si="2"/>
        <v> </v>
      </c>
      <c r="L27" s="56"/>
      <c r="M27" s="57"/>
      <c r="N27" s="43"/>
      <c r="O27" s="29">
        <f t="shared" si="3"/>
        <v>0</v>
      </c>
      <c r="P27" s="29">
        <f t="shared" si="4"/>
        <v>0</v>
      </c>
      <c r="Q27" s="54"/>
      <c r="R27" s="54"/>
      <c r="S27" s="54"/>
      <c r="T27" s="30">
        <f t="shared" si="5"/>
        <v>0</v>
      </c>
      <c r="U27" s="31">
        <f t="shared" si="6"/>
        <v>0</v>
      </c>
      <c r="V27" s="47">
        <f t="shared" si="0"/>
        <v>0</v>
      </c>
      <c r="W27" s="48" t="str">
        <f t="shared" si="26"/>
        <v> </v>
      </c>
      <c r="X27" s="49">
        <f t="shared" si="25"/>
        <v>0</v>
      </c>
      <c r="Y27" s="50">
        <f t="shared" si="27"/>
        <v>0</v>
      </c>
      <c r="Z27" s="51" t="str">
        <f t="shared" si="7"/>
        <v> </v>
      </c>
      <c r="AA27" s="53"/>
      <c r="AB27" s="42"/>
      <c r="AD27" s="38">
        <f t="shared" si="8"/>
        <v>0</v>
      </c>
      <c r="AE27" s="38">
        <f t="shared" si="9"/>
        <v>0</v>
      </c>
      <c r="AF27" s="39">
        <f t="shared" si="10"/>
        <v>0</v>
      </c>
      <c r="AG27" s="39">
        <f t="shared" si="11"/>
        <v>0</v>
      </c>
      <c r="AH27" s="39">
        <f t="shared" si="28"/>
        <v>0</v>
      </c>
      <c r="AI27" s="39">
        <f t="shared" si="29"/>
        <v>0</v>
      </c>
      <c r="AJ27" s="39">
        <f t="shared" si="12"/>
        <v>0</v>
      </c>
      <c r="AK27" s="39">
        <f t="shared" si="13"/>
        <v>0</v>
      </c>
      <c r="AL27" s="39">
        <f t="shared" si="14"/>
        <v>0</v>
      </c>
      <c r="AM27" s="39">
        <f t="shared" si="15"/>
        <v>0</v>
      </c>
      <c r="AN27" s="39">
        <f t="shared" si="16"/>
        <v>0</v>
      </c>
      <c r="AO27" s="39">
        <f t="shared" si="17"/>
        <v>0</v>
      </c>
      <c r="AP27" s="39">
        <f t="shared" si="18"/>
        <v>0</v>
      </c>
      <c r="AQ27" s="39">
        <f t="shared" si="19"/>
        <v>0</v>
      </c>
      <c r="AR27" s="39">
        <f t="shared" si="20"/>
        <v>0</v>
      </c>
      <c r="AS27" s="39">
        <f t="shared" si="21"/>
        <v>0</v>
      </c>
      <c r="AT27" s="39">
        <f t="shared" si="22"/>
        <v>0</v>
      </c>
      <c r="AU27" s="39">
        <f t="shared" si="23"/>
        <v>0</v>
      </c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1.25">
      <c r="A28" s="55"/>
      <c r="B28" s="53"/>
      <c r="C28" s="42"/>
      <c r="D28" s="53"/>
      <c r="E28" s="54"/>
      <c r="F28" s="23">
        <f t="shared" si="24"/>
        <v>0</v>
      </c>
      <c r="G28" s="54"/>
      <c r="H28" s="54"/>
      <c r="I28" s="54"/>
      <c r="J28" s="24">
        <f t="shared" si="1"/>
        <v>0</v>
      </c>
      <c r="K28" s="25" t="str">
        <f t="shared" si="2"/>
        <v> </v>
      </c>
      <c r="L28" s="56"/>
      <c r="M28" s="57"/>
      <c r="N28" s="43"/>
      <c r="O28" s="29">
        <f t="shared" si="3"/>
        <v>0</v>
      </c>
      <c r="P28" s="29">
        <f t="shared" si="4"/>
        <v>0</v>
      </c>
      <c r="Q28" s="54"/>
      <c r="R28" s="54"/>
      <c r="S28" s="54"/>
      <c r="T28" s="30">
        <f t="shared" si="5"/>
        <v>0</v>
      </c>
      <c r="U28" s="31">
        <f t="shared" si="6"/>
        <v>0</v>
      </c>
      <c r="V28" s="47">
        <f t="shared" si="0"/>
        <v>0</v>
      </c>
      <c r="W28" s="48" t="str">
        <f t="shared" si="26"/>
        <v> </v>
      </c>
      <c r="X28" s="49">
        <f t="shared" si="25"/>
        <v>0</v>
      </c>
      <c r="Y28" s="50">
        <f t="shared" si="27"/>
        <v>0</v>
      </c>
      <c r="Z28" s="51" t="str">
        <f t="shared" si="7"/>
        <v> </v>
      </c>
      <c r="AA28" s="53"/>
      <c r="AB28" s="42"/>
      <c r="AD28" s="38">
        <f t="shared" si="8"/>
        <v>0</v>
      </c>
      <c r="AE28" s="38">
        <f t="shared" si="9"/>
        <v>0</v>
      </c>
      <c r="AF28" s="39">
        <f t="shared" si="10"/>
        <v>0</v>
      </c>
      <c r="AG28" s="39">
        <f t="shared" si="11"/>
        <v>0</v>
      </c>
      <c r="AH28" s="39">
        <f t="shared" si="28"/>
        <v>0</v>
      </c>
      <c r="AI28" s="39">
        <f t="shared" si="29"/>
        <v>0</v>
      </c>
      <c r="AJ28" s="39">
        <f t="shared" si="12"/>
        <v>0</v>
      </c>
      <c r="AK28" s="39">
        <f t="shared" si="13"/>
        <v>0</v>
      </c>
      <c r="AL28" s="39">
        <f t="shared" si="14"/>
        <v>0</v>
      </c>
      <c r="AM28" s="39">
        <f t="shared" si="15"/>
        <v>0</v>
      </c>
      <c r="AN28" s="39">
        <f t="shared" si="16"/>
        <v>0</v>
      </c>
      <c r="AO28" s="39">
        <f t="shared" si="17"/>
        <v>0</v>
      </c>
      <c r="AP28" s="39">
        <f t="shared" si="18"/>
        <v>0</v>
      </c>
      <c r="AQ28" s="39">
        <f t="shared" si="19"/>
        <v>0</v>
      </c>
      <c r="AR28" s="39">
        <f t="shared" si="20"/>
        <v>0</v>
      </c>
      <c r="AS28" s="39">
        <f t="shared" si="21"/>
        <v>0</v>
      </c>
      <c r="AT28" s="39">
        <f t="shared" si="22"/>
        <v>0</v>
      </c>
      <c r="AU28" s="39">
        <f t="shared" si="23"/>
        <v>0</v>
      </c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1.25">
      <c r="A29" s="55"/>
      <c r="B29" s="53"/>
      <c r="C29" s="42"/>
      <c r="D29" s="53"/>
      <c r="E29" s="54"/>
      <c r="F29" s="23">
        <f t="shared" si="24"/>
        <v>0</v>
      </c>
      <c r="G29" s="54"/>
      <c r="H29" s="54"/>
      <c r="I29" s="54"/>
      <c r="J29" s="24">
        <f t="shared" si="1"/>
        <v>0</v>
      </c>
      <c r="K29" s="25" t="str">
        <f t="shared" si="2"/>
        <v> </v>
      </c>
      <c r="L29" s="56"/>
      <c r="M29" s="57"/>
      <c r="N29" s="43"/>
      <c r="O29" s="29">
        <f t="shared" si="3"/>
        <v>0</v>
      </c>
      <c r="P29" s="29">
        <f t="shared" si="4"/>
        <v>0</v>
      </c>
      <c r="Q29" s="54"/>
      <c r="R29" s="54"/>
      <c r="S29" s="54"/>
      <c r="T29" s="30">
        <f t="shared" si="5"/>
        <v>0</v>
      </c>
      <c r="U29" s="31">
        <f t="shared" si="6"/>
        <v>0</v>
      </c>
      <c r="V29" s="47">
        <f t="shared" si="0"/>
        <v>0</v>
      </c>
      <c r="W29" s="48" t="str">
        <f t="shared" si="26"/>
        <v> </v>
      </c>
      <c r="X29" s="49">
        <f t="shared" si="25"/>
        <v>0</v>
      </c>
      <c r="Y29" s="50">
        <f t="shared" si="27"/>
        <v>0</v>
      </c>
      <c r="Z29" s="51" t="str">
        <f t="shared" si="7"/>
        <v> </v>
      </c>
      <c r="AA29" s="53"/>
      <c r="AB29" s="42"/>
      <c r="AD29" s="38">
        <f t="shared" si="8"/>
        <v>0</v>
      </c>
      <c r="AE29" s="38">
        <f t="shared" si="9"/>
        <v>0</v>
      </c>
      <c r="AF29" s="39">
        <f t="shared" si="10"/>
        <v>0</v>
      </c>
      <c r="AG29" s="39">
        <f t="shared" si="11"/>
        <v>0</v>
      </c>
      <c r="AH29" s="39">
        <f t="shared" si="28"/>
        <v>0</v>
      </c>
      <c r="AI29" s="39">
        <f t="shared" si="29"/>
        <v>0</v>
      </c>
      <c r="AJ29" s="39">
        <f t="shared" si="12"/>
        <v>0</v>
      </c>
      <c r="AK29" s="39">
        <f t="shared" si="13"/>
        <v>0</v>
      </c>
      <c r="AL29" s="39">
        <f t="shared" si="14"/>
        <v>0</v>
      </c>
      <c r="AM29" s="39">
        <f t="shared" si="15"/>
        <v>0</v>
      </c>
      <c r="AN29" s="39">
        <f t="shared" si="16"/>
        <v>0</v>
      </c>
      <c r="AO29" s="39">
        <f t="shared" si="17"/>
        <v>0</v>
      </c>
      <c r="AP29" s="39">
        <f t="shared" si="18"/>
        <v>0</v>
      </c>
      <c r="AQ29" s="39">
        <f t="shared" si="19"/>
        <v>0</v>
      </c>
      <c r="AR29" s="39">
        <f t="shared" si="20"/>
        <v>0</v>
      </c>
      <c r="AS29" s="39">
        <f t="shared" si="21"/>
        <v>0</v>
      </c>
      <c r="AT29" s="39">
        <f t="shared" si="22"/>
        <v>0</v>
      </c>
      <c r="AU29" s="39">
        <f t="shared" si="23"/>
        <v>0</v>
      </c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11.25">
      <c r="A30" s="55"/>
      <c r="B30" s="53"/>
      <c r="C30" s="42"/>
      <c r="D30" s="53"/>
      <c r="E30" s="54"/>
      <c r="F30" s="23">
        <f t="shared" si="24"/>
        <v>0</v>
      </c>
      <c r="G30" s="54"/>
      <c r="H30" s="54"/>
      <c r="I30" s="54"/>
      <c r="J30" s="24">
        <f t="shared" si="1"/>
        <v>0</v>
      </c>
      <c r="K30" s="25" t="str">
        <f t="shared" si="2"/>
        <v> </v>
      </c>
      <c r="L30" s="56"/>
      <c r="M30" s="57"/>
      <c r="N30" s="43"/>
      <c r="O30" s="29">
        <f t="shared" si="3"/>
        <v>0</v>
      </c>
      <c r="P30" s="29">
        <f t="shared" si="4"/>
        <v>0</v>
      </c>
      <c r="Q30" s="54"/>
      <c r="R30" s="54"/>
      <c r="S30" s="54"/>
      <c r="T30" s="30">
        <f t="shared" si="5"/>
        <v>0</v>
      </c>
      <c r="U30" s="31">
        <f t="shared" si="6"/>
        <v>0</v>
      </c>
      <c r="V30" s="47">
        <f t="shared" si="0"/>
        <v>0</v>
      </c>
      <c r="W30" s="48" t="str">
        <f t="shared" si="26"/>
        <v> </v>
      </c>
      <c r="X30" s="49">
        <f t="shared" si="25"/>
        <v>0</v>
      </c>
      <c r="Y30" s="50">
        <f t="shared" si="27"/>
        <v>0</v>
      </c>
      <c r="Z30" s="51" t="str">
        <f t="shared" si="7"/>
        <v> </v>
      </c>
      <c r="AA30" s="53"/>
      <c r="AB30" s="42"/>
      <c r="AD30" s="38">
        <f t="shared" si="8"/>
        <v>0</v>
      </c>
      <c r="AE30" s="38">
        <f t="shared" si="9"/>
        <v>0</v>
      </c>
      <c r="AF30" s="39">
        <f t="shared" si="10"/>
        <v>0</v>
      </c>
      <c r="AG30" s="39">
        <f t="shared" si="11"/>
        <v>0</v>
      </c>
      <c r="AH30" s="39">
        <f t="shared" si="28"/>
        <v>0</v>
      </c>
      <c r="AI30" s="39">
        <f t="shared" si="29"/>
        <v>0</v>
      </c>
      <c r="AJ30" s="39">
        <f t="shared" si="12"/>
        <v>0</v>
      </c>
      <c r="AK30" s="39">
        <f t="shared" si="13"/>
        <v>0</v>
      </c>
      <c r="AL30" s="39">
        <f t="shared" si="14"/>
        <v>0</v>
      </c>
      <c r="AM30" s="39">
        <f t="shared" si="15"/>
        <v>0</v>
      </c>
      <c r="AN30" s="39">
        <f t="shared" si="16"/>
        <v>0</v>
      </c>
      <c r="AO30" s="39">
        <f t="shared" si="17"/>
        <v>0</v>
      </c>
      <c r="AP30" s="39">
        <f t="shared" si="18"/>
        <v>0</v>
      </c>
      <c r="AQ30" s="39">
        <f t="shared" si="19"/>
        <v>0</v>
      </c>
      <c r="AR30" s="39">
        <f t="shared" si="20"/>
        <v>0</v>
      </c>
      <c r="AS30" s="39">
        <f t="shared" si="21"/>
        <v>0</v>
      </c>
      <c r="AT30" s="39">
        <f t="shared" si="22"/>
        <v>0</v>
      </c>
      <c r="AU30" s="39">
        <f t="shared" si="23"/>
        <v>0</v>
      </c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11.25">
      <c r="A31" s="55"/>
      <c r="B31" s="53"/>
      <c r="C31" s="42"/>
      <c r="D31" s="53"/>
      <c r="E31" s="54"/>
      <c r="F31" s="23">
        <f t="shared" si="24"/>
        <v>0</v>
      </c>
      <c r="G31" s="54"/>
      <c r="H31" s="54"/>
      <c r="I31" s="54"/>
      <c r="J31" s="24">
        <f t="shared" si="1"/>
        <v>0</v>
      </c>
      <c r="K31" s="25" t="str">
        <f t="shared" si="2"/>
        <v> </v>
      </c>
      <c r="L31" s="56"/>
      <c r="M31" s="57"/>
      <c r="N31" s="43"/>
      <c r="O31" s="29">
        <f t="shared" si="3"/>
        <v>0</v>
      </c>
      <c r="P31" s="29">
        <f t="shared" si="4"/>
        <v>0</v>
      </c>
      <c r="Q31" s="54"/>
      <c r="R31" s="54"/>
      <c r="S31" s="54"/>
      <c r="T31" s="30">
        <f t="shared" si="5"/>
        <v>0</v>
      </c>
      <c r="U31" s="31">
        <f t="shared" si="6"/>
        <v>0</v>
      </c>
      <c r="V31" s="47">
        <f t="shared" si="0"/>
        <v>0</v>
      </c>
      <c r="W31" s="48" t="str">
        <f t="shared" si="26"/>
        <v> </v>
      </c>
      <c r="X31" s="49">
        <f t="shared" si="25"/>
        <v>0</v>
      </c>
      <c r="Y31" s="50">
        <f t="shared" si="27"/>
        <v>0</v>
      </c>
      <c r="Z31" s="51" t="str">
        <f t="shared" si="7"/>
        <v> </v>
      </c>
      <c r="AA31" s="53"/>
      <c r="AB31" s="42"/>
      <c r="AD31" s="38">
        <f t="shared" si="8"/>
        <v>0</v>
      </c>
      <c r="AE31" s="38">
        <f t="shared" si="9"/>
        <v>0</v>
      </c>
      <c r="AF31" s="39">
        <f t="shared" si="10"/>
        <v>0</v>
      </c>
      <c r="AG31" s="39">
        <f t="shared" si="11"/>
        <v>0</v>
      </c>
      <c r="AH31" s="39">
        <f t="shared" si="28"/>
        <v>0</v>
      </c>
      <c r="AI31" s="39">
        <f t="shared" si="29"/>
        <v>0</v>
      </c>
      <c r="AJ31" s="39">
        <f t="shared" si="12"/>
        <v>0</v>
      </c>
      <c r="AK31" s="39">
        <f t="shared" si="13"/>
        <v>0</v>
      </c>
      <c r="AL31" s="39">
        <f t="shared" si="14"/>
        <v>0</v>
      </c>
      <c r="AM31" s="39">
        <f t="shared" si="15"/>
        <v>0</v>
      </c>
      <c r="AN31" s="39">
        <f t="shared" si="16"/>
        <v>0</v>
      </c>
      <c r="AO31" s="39">
        <f t="shared" si="17"/>
        <v>0</v>
      </c>
      <c r="AP31" s="39">
        <f t="shared" si="18"/>
        <v>0</v>
      </c>
      <c r="AQ31" s="39">
        <f t="shared" si="19"/>
        <v>0</v>
      </c>
      <c r="AR31" s="39">
        <f t="shared" si="20"/>
        <v>0</v>
      </c>
      <c r="AS31" s="39">
        <f t="shared" si="21"/>
        <v>0</v>
      </c>
      <c r="AT31" s="39">
        <f t="shared" si="22"/>
        <v>0</v>
      </c>
      <c r="AU31" s="39">
        <f t="shared" si="23"/>
        <v>0</v>
      </c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ht="11.25">
      <c r="A32" s="55"/>
      <c r="B32" s="53"/>
      <c r="C32" s="42"/>
      <c r="D32" s="53"/>
      <c r="E32" s="54"/>
      <c r="F32" s="23">
        <f t="shared" si="24"/>
        <v>0</v>
      </c>
      <c r="G32" s="54"/>
      <c r="H32" s="54"/>
      <c r="I32" s="54"/>
      <c r="J32" s="24">
        <f t="shared" si="1"/>
        <v>0</v>
      </c>
      <c r="K32" s="25" t="str">
        <f t="shared" si="2"/>
        <v> </v>
      </c>
      <c r="L32" s="56"/>
      <c r="M32" s="57"/>
      <c r="N32" s="43"/>
      <c r="O32" s="29">
        <f t="shared" si="3"/>
        <v>0</v>
      </c>
      <c r="P32" s="29">
        <f t="shared" si="4"/>
        <v>0</v>
      </c>
      <c r="Q32" s="54"/>
      <c r="R32" s="54"/>
      <c r="S32" s="54"/>
      <c r="T32" s="30">
        <f t="shared" si="5"/>
        <v>0</v>
      </c>
      <c r="U32" s="31">
        <f t="shared" si="6"/>
        <v>0</v>
      </c>
      <c r="V32" s="47">
        <f t="shared" si="0"/>
        <v>0</v>
      </c>
      <c r="W32" s="48" t="str">
        <f t="shared" si="26"/>
        <v> </v>
      </c>
      <c r="X32" s="49">
        <f t="shared" si="25"/>
        <v>0</v>
      </c>
      <c r="Y32" s="50">
        <f t="shared" si="27"/>
        <v>0</v>
      </c>
      <c r="Z32" s="51" t="str">
        <f t="shared" si="7"/>
        <v> </v>
      </c>
      <c r="AA32" s="53"/>
      <c r="AB32" s="42"/>
      <c r="AD32" s="38">
        <f t="shared" si="8"/>
        <v>0</v>
      </c>
      <c r="AE32" s="38">
        <f t="shared" si="9"/>
        <v>0</v>
      </c>
      <c r="AF32" s="39">
        <f t="shared" si="10"/>
        <v>0</v>
      </c>
      <c r="AG32" s="39">
        <f t="shared" si="11"/>
        <v>0</v>
      </c>
      <c r="AH32" s="39">
        <f t="shared" si="28"/>
        <v>0</v>
      </c>
      <c r="AI32" s="39">
        <f t="shared" si="29"/>
        <v>0</v>
      </c>
      <c r="AJ32" s="39">
        <f t="shared" si="12"/>
        <v>0</v>
      </c>
      <c r="AK32" s="39">
        <f t="shared" si="13"/>
        <v>0</v>
      </c>
      <c r="AL32" s="39">
        <f t="shared" si="14"/>
        <v>0</v>
      </c>
      <c r="AM32" s="39">
        <f t="shared" si="15"/>
        <v>0</v>
      </c>
      <c r="AN32" s="39">
        <f t="shared" si="16"/>
        <v>0</v>
      </c>
      <c r="AO32" s="39">
        <f t="shared" si="17"/>
        <v>0</v>
      </c>
      <c r="AP32" s="39">
        <f t="shared" si="18"/>
        <v>0</v>
      </c>
      <c r="AQ32" s="39">
        <f t="shared" si="19"/>
        <v>0</v>
      </c>
      <c r="AR32" s="39">
        <f t="shared" si="20"/>
        <v>0</v>
      </c>
      <c r="AS32" s="39">
        <f t="shared" si="21"/>
        <v>0</v>
      </c>
      <c r="AT32" s="39">
        <f t="shared" si="22"/>
        <v>0</v>
      </c>
      <c r="AU32" s="39">
        <f t="shared" si="23"/>
        <v>0</v>
      </c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 ht="12" thickBot="1">
      <c r="A33" s="58"/>
      <c r="B33" s="59"/>
      <c r="C33" s="60"/>
      <c r="D33" s="59"/>
      <c r="E33" s="61"/>
      <c r="F33" s="62">
        <f t="shared" si="24"/>
        <v>0</v>
      </c>
      <c r="G33" s="61"/>
      <c r="H33" s="61"/>
      <c r="I33" s="61"/>
      <c r="J33" s="63"/>
      <c r="K33" s="64" t="str">
        <f t="shared" si="2"/>
        <v> </v>
      </c>
      <c r="L33" s="65"/>
      <c r="M33" s="66"/>
      <c r="N33" s="67"/>
      <c r="O33" s="68">
        <f t="shared" si="3"/>
        <v>0</v>
      </c>
      <c r="P33" s="68">
        <f t="shared" si="4"/>
        <v>0</v>
      </c>
      <c r="Q33" s="61"/>
      <c r="R33" s="61"/>
      <c r="S33" s="61"/>
      <c r="T33" s="69">
        <f t="shared" si="5"/>
        <v>0</v>
      </c>
      <c r="U33" s="70">
        <f t="shared" si="6"/>
        <v>0</v>
      </c>
      <c r="V33" s="71">
        <f t="shared" si="0"/>
        <v>0</v>
      </c>
      <c r="W33" s="72" t="str">
        <f t="shared" si="26"/>
        <v> </v>
      </c>
      <c r="X33" s="73">
        <f t="shared" si="25"/>
        <v>0</v>
      </c>
      <c r="Y33" s="74">
        <f t="shared" si="27"/>
        <v>0</v>
      </c>
      <c r="Z33" s="16" t="str">
        <f t="shared" si="7"/>
        <v> </v>
      </c>
      <c r="AA33" s="59"/>
      <c r="AB33" s="60"/>
      <c r="AD33" s="38">
        <f t="shared" si="8"/>
        <v>0</v>
      </c>
      <c r="AE33" s="38">
        <f t="shared" si="9"/>
        <v>0</v>
      </c>
      <c r="AF33" s="39">
        <f t="shared" si="10"/>
        <v>0</v>
      </c>
      <c r="AG33" s="39">
        <f t="shared" si="11"/>
        <v>0</v>
      </c>
      <c r="AH33" s="39">
        <f t="shared" si="28"/>
        <v>0</v>
      </c>
      <c r="AI33" s="39">
        <f t="shared" si="29"/>
        <v>0</v>
      </c>
      <c r="AJ33" s="39">
        <f t="shared" si="12"/>
        <v>0</v>
      </c>
      <c r="AK33" s="39">
        <f t="shared" si="13"/>
        <v>0</v>
      </c>
      <c r="AL33" s="39">
        <f t="shared" si="14"/>
        <v>0</v>
      </c>
      <c r="AM33" s="39">
        <f t="shared" si="15"/>
        <v>0</v>
      </c>
      <c r="AN33" s="39">
        <f t="shared" si="16"/>
        <v>0</v>
      </c>
      <c r="AO33" s="39">
        <f t="shared" si="17"/>
        <v>0</v>
      </c>
      <c r="AP33" s="39">
        <f t="shared" si="18"/>
        <v>0</v>
      </c>
      <c r="AQ33" s="39">
        <f t="shared" si="19"/>
        <v>0</v>
      </c>
      <c r="AR33" s="39">
        <f t="shared" si="20"/>
        <v>0</v>
      </c>
      <c r="AS33" s="39">
        <f t="shared" si="21"/>
        <v>0</v>
      </c>
      <c r="AT33" s="39">
        <f t="shared" si="22"/>
        <v>0</v>
      </c>
      <c r="AU33" s="39">
        <f t="shared" si="23"/>
        <v>0</v>
      </c>
      <c r="AV33" s="39"/>
      <c r="AW33" s="39"/>
      <c r="AX33" s="39"/>
      <c r="AY33" s="39"/>
      <c r="AZ33" s="39"/>
      <c r="BA33" s="39"/>
      <c r="BB33" s="39"/>
      <c r="BC33" s="39"/>
      <c r="BD33" s="39"/>
    </row>
    <row r="34" ht="12.75">
      <c r="U34" s="75"/>
    </row>
    <row r="35" spans="21:56" ht="12" thickBot="1">
      <c r="U35" s="38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s="2" customFormat="1" ht="12.75" customHeight="1">
      <c r="A36" s="109" t="s">
        <v>48</v>
      </c>
      <c r="B36" s="110"/>
      <c r="C36" s="110"/>
      <c r="D36" s="110"/>
      <c r="E36" s="76" t="s">
        <v>41</v>
      </c>
      <c r="F36" s="77" t="s">
        <v>42</v>
      </c>
      <c r="G36" s="111" t="s">
        <v>27</v>
      </c>
      <c r="H36" s="112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ht="12.75" customHeight="1">
      <c r="A37" s="101" t="s">
        <v>49</v>
      </c>
      <c r="B37" s="102"/>
      <c r="C37" s="102"/>
      <c r="D37" s="102"/>
      <c r="E37" s="79">
        <f>SUM($O$7:$O$33)</f>
        <v>0</v>
      </c>
      <c r="F37" s="79">
        <f>SUM($P$7:$P$33)</f>
        <v>0</v>
      </c>
      <c r="G37" s="103">
        <f>SUM(E37:F37)</f>
        <v>0</v>
      </c>
      <c r="H37" s="104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1.25">
      <c r="A38" s="105" t="s">
        <v>50</v>
      </c>
      <c r="B38" s="106"/>
      <c r="C38" s="106"/>
      <c r="D38" s="106"/>
      <c r="E38" s="81">
        <f>SUM($AF$7:$AF$33)</f>
        <v>0</v>
      </c>
      <c r="F38" s="81">
        <f>SUM($AG$7:$AG$33)</f>
        <v>0</v>
      </c>
      <c r="G38" s="107">
        <f aca="true" t="shared" si="30" ref="G38:G43">SUM(E38:F38)</f>
        <v>0</v>
      </c>
      <c r="H38" s="10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11.25">
      <c r="A39" s="105" t="s">
        <v>51</v>
      </c>
      <c r="B39" s="106"/>
      <c r="C39" s="106"/>
      <c r="D39" s="106"/>
      <c r="E39" s="46"/>
      <c r="F39" s="91"/>
      <c r="G39" s="107">
        <f t="shared" si="30"/>
        <v>0</v>
      </c>
      <c r="H39" s="108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 ht="11.25">
      <c r="A40" s="101" t="s">
        <v>52</v>
      </c>
      <c r="B40" s="102"/>
      <c r="C40" s="102"/>
      <c r="D40" s="102"/>
      <c r="E40" s="79">
        <f>-SUM(AH7:AH33)</f>
        <v>0</v>
      </c>
      <c r="F40" s="83">
        <f>-SUM(AI7:AI33)</f>
        <v>0</v>
      </c>
      <c r="G40" s="107">
        <f t="shared" si="30"/>
        <v>0</v>
      </c>
      <c r="H40" s="108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s="2" customFormat="1" ht="11.25">
      <c r="A41" s="101" t="s">
        <v>53</v>
      </c>
      <c r="B41" s="102"/>
      <c r="C41" s="102"/>
      <c r="D41" s="102"/>
      <c r="E41" s="84" t="e">
        <f>SUM(E42:E48)</f>
        <v>#DIV/0!</v>
      </c>
      <c r="F41" s="84" t="e">
        <f>SUM(F42:F48)</f>
        <v>#DIV/0!</v>
      </c>
      <c r="G41" s="113">
        <f>SUM(G42:G48)</f>
        <v>-5.4</v>
      </c>
      <c r="H41" s="114"/>
      <c r="AC41" s="1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ht="11.25">
      <c r="A42" s="85"/>
      <c r="B42" s="80" t="s">
        <v>54</v>
      </c>
      <c r="C42" s="80"/>
      <c r="D42" s="80"/>
      <c r="E42" s="83">
        <f>-SUM(AJ7:AJ33)</f>
        <v>0</v>
      </c>
      <c r="F42" s="83">
        <f>-SUM(AK6:AK33)</f>
        <v>0</v>
      </c>
      <c r="G42" s="107">
        <f t="shared" si="30"/>
        <v>0</v>
      </c>
      <c r="H42" s="10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 ht="11.25">
      <c r="A43" s="85"/>
      <c r="B43" s="106" t="s">
        <v>55</v>
      </c>
      <c r="C43" s="106"/>
      <c r="D43" s="106"/>
      <c r="E43" s="83">
        <f>-SUM(AL7:AL33)</f>
        <v>0</v>
      </c>
      <c r="F43" s="83">
        <f>-SUM(AM7:AM33)</f>
        <v>0</v>
      </c>
      <c r="G43" s="107">
        <f t="shared" si="30"/>
        <v>0</v>
      </c>
      <c r="H43" s="10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 ht="11.25">
      <c r="A44" s="85"/>
      <c r="B44" s="106" t="s">
        <v>56</v>
      </c>
      <c r="C44" s="106"/>
      <c r="D44" s="106"/>
      <c r="E44" s="83">
        <f>-SUM(AN7:AN33)</f>
        <v>0</v>
      </c>
      <c r="F44" s="83">
        <f>-SUM(AO7:AO33)</f>
        <v>0</v>
      </c>
      <c r="G44" s="107">
        <f>SUM(E44:F44)</f>
        <v>0</v>
      </c>
      <c r="H44" s="10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1.25">
      <c r="A45" s="85"/>
      <c r="B45" s="106" t="s">
        <v>57</v>
      </c>
      <c r="C45" s="106"/>
      <c r="D45" s="106"/>
      <c r="E45" s="83">
        <f>-SUM(AP7:AP33)</f>
        <v>0</v>
      </c>
      <c r="F45" s="83">
        <f>-SUM(AQ7:AQ33)</f>
        <v>0</v>
      </c>
      <c r="G45" s="107">
        <f>SUM(E45:F45)</f>
        <v>0</v>
      </c>
      <c r="H45" s="10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11.25">
      <c r="A46" s="85"/>
      <c r="B46" s="80" t="s">
        <v>58</v>
      </c>
      <c r="C46" s="80"/>
      <c r="D46" s="80"/>
      <c r="E46" s="83">
        <f>-SUM(AR7:AR33)</f>
        <v>0</v>
      </c>
      <c r="F46" s="83">
        <f>-SUM(AS7:AS33)</f>
        <v>0</v>
      </c>
      <c r="G46" s="107">
        <f>SUM(E46:F46)</f>
        <v>0</v>
      </c>
      <c r="H46" s="10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11.25">
      <c r="A47" s="85"/>
      <c r="B47" s="80" t="s">
        <v>59</v>
      </c>
      <c r="C47" s="80"/>
      <c r="D47" s="80"/>
      <c r="E47" s="83">
        <f>-SUM(AT7:AT33)</f>
        <v>0</v>
      </c>
      <c r="F47" s="83">
        <f>-SUM(AU7:AU33)</f>
        <v>0</v>
      </c>
      <c r="G47" s="107">
        <f>SUM(E47:F47)</f>
        <v>0</v>
      </c>
      <c r="H47" s="10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 ht="11.25">
      <c r="A48" s="85"/>
      <c r="B48" s="106" t="s">
        <v>60</v>
      </c>
      <c r="C48" s="106"/>
      <c r="D48" s="106"/>
      <c r="E48" s="86" t="e">
        <f>(E37*G48)/G37</f>
        <v>#DIV/0!</v>
      </c>
      <c r="F48" s="81" t="e">
        <f>(F37*G48)/G37</f>
        <v>#DIV/0!</v>
      </c>
      <c r="G48" s="115">
        <v>-5.4</v>
      </c>
      <c r="H48" s="116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s="2" customFormat="1" ht="12.75" customHeight="1">
      <c r="A49" s="101" t="s">
        <v>61</v>
      </c>
      <c r="B49" s="102"/>
      <c r="C49" s="102"/>
      <c r="D49" s="102"/>
      <c r="E49" s="87" t="e">
        <f>(E41*G49)/G41</f>
        <v>#DIV/0!</v>
      </c>
      <c r="F49" s="87" t="e">
        <f>(F41*G49)/G41</f>
        <v>#DIV/0!</v>
      </c>
      <c r="G49" s="121">
        <f>IF($U$35&lt;(-1),$U$35,0)</f>
        <v>0</v>
      </c>
      <c r="H49" s="122"/>
      <c r="AC49" s="1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</row>
    <row r="50" spans="1:56" s="2" customFormat="1" ht="11.25">
      <c r="A50" s="123" t="s">
        <v>62</v>
      </c>
      <c r="B50" s="124"/>
      <c r="C50" s="124"/>
      <c r="D50" s="124"/>
      <c r="E50" s="82">
        <f>IF(E37&gt;20000,(E37+E38+E39+E40+E41+E49),0)</f>
        <v>0</v>
      </c>
      <c r="F50" s="82">
        <f>IF(F37&gt;20000,(F37+F38+F39+F40+F41+F49),0)</f>
        <v>0</v>
      </c>
      <c r="G50" s="125">
        <f>IF(G37&gt;20000,(G37+G38+G39+G40+G41),0)</f>
        <v>0</v>
      </c>
      <c r="H50" s="126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2" thickBot="1">
      <c r="A51" s="117" t="s">
        <v>63</v>
      </c>
      <c r="B51" s="118"/>
      <c r="C51" s="118"/>
      <c r="D51" s="118"/>
      <c r="E51" s="88" t="str">
        <f>IF(E37&gt;20000,(E50*15%),"ISENTO")</f>
        <v>ISENTO</v>
      </c>
      <c r="F51" s="88" t="str">
        <f>IF(F37&gt;20000,(F50*20%),"ISENTO")</f>
        <v>ISENTO</v>
      </c>
      <c r="G51" s="119"/>
      <c r="H51" s="120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5:56" ht="11.25">
      <c r="E52" s="39"/>
      <c r="F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5:56" ht="11.25">
      <c r="E53" s="39"/>
      <c r="F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ht="11.25">
      <c r="A54" s="1" t="s">
        <v>64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40:56" ht="11.25"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5:56" s="2" customFormat="1" ht="11.25">
      <c r="E56" s="89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</row>
    <row r="57" spans="40:56" ht="11.25"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40:56" ht="11.25"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40:56" ht="11.25"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40:56" ht="11.25"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40:56" ht="11.25"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40:56" ht="11.25"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40:56" ht="11.25"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40:56" ht="11.25"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40:56" ht="11.25"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40:56" ht="11.25"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40:56" ht="11.25"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40:56" ht="11.25"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40:56" ht="11.25"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40:56" ht="11.25"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40:56" ht="11.25"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40:56" ht="11.25"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40:56" ht="11.25"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40:56" ht="11.25"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40:56" ht="11.25"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40:56" ht="11.25"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40:56" ht="11.25"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40:56" ht="11.25"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40:56" ht="11.25"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40:56" ht="11.25"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40:56" ht="11.25"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40:56" ht="11.25"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40:56" ht="11.25"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40:56" ht="11.25"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40:56" ht="11.25"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40:56" ht="11.25"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40:56" ht="11.25"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40:56" ht="11.25"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</row>
    <row r="89" spans="40:56" ht="11.25"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</row>
    <row r="90" spans="40:56" ht="11.25"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</row>
    <row r="91" spans="40:56" ht="11.25"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</row>
    <row r="92" spans="40:56" ht="11.25"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</row>
    <row r="93" spans="40:56" ht="11.25"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</row>
    <row r="94" spans="40:56" ht="11.25"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40:56" ht="11.25"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40:56" ht="11.25"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40:56" ht="11.25"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40:56" ht="11.25"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40:56" ht="11.25"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40:56" ht="11.25"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40:56" ht="11.25"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40:56" ht="11.25"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40:56" ht="11.25"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40:56" ht="11.25"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40:56" ht="11.25"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40:56" ht="11.25"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40:56" ht="11.25"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8" spans="40:56" ht="11.25"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</row>
    <row r="109" spans="40:56" ht="11.25"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</row>
    <row r="110" spans="40:56" ht="11.25"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</row>
    <row r="111" spans="40:56" ht="11.25"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</row>
    <row r="112" spans="40:56" ht="11.25"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</row>
    <row r="113" spans="40:56" ht="11.25"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</row>
    <row r="114" spans="40:56" ht="11.25"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</row>
    <row r="115" spans="40:56" ht="11.25"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</row>
    <row r="116" spans="40:56" ht="11.25"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</row>
    <row r="117" spans="40:56" ht="11.25"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</row>
    <row r="118" spans="40:56" ht="11.25"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</row>
    <row r="119" spans="40:56" ht="11.25"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</row>
    <row r="120" spans="40:56" ht="11.25"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</row>
    <row r="121" spans="40:56" ht="11.25"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</row>
    <row r="122" spans="40:56" ht="11.25"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</row>
    <row r="123" spans="40:56" ht="11.25"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40:56" ht="11.25"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</row>
    <row r="125" spans="40:56" ht="11.25"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</row>
    <row r="126" spans="40:56" ht="11.25"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</row>
    <row r="127" spans="40:56" ht="11.25"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</row>
    <row r="128" spans="40:56" ht="11.25"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</row>
    <row r="129" spans="40:56" ht="11.25"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</row>
    <row r="130" spans="40:56" ht="11.25"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</row>
    <row r="131" spans="40:56" ht="11.25"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</row>
    <row r="132" spans="40:56" ht="11.25"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</row>
    <row r="133" spans="40:56" ht="11.25"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</row>
    <row r="134" spans="40:56" ht="11.25"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</row>
    <row r="135" spans="40:56" ht="11.25"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</row>
    <row r="136" spans="40:56" ht="11.25"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40:56" ht="11.25"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</row>
    <row r="138" spans="40:56" ht="11.25"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</row>
    <row r="139" spans="40:56" ht="11.25"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</row>
    <row r="140" spans="40:56" ht="11.25"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</row>
    <row r="141" spans="40:56" ht="11.25"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</row>
    <row r="142" spans="40:56" ht="11.25"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</row>
    <row r="143" spans="40:56" ht="11.25"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</row>
    <row r="144" spans="40:56" ht="11.25"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</row>
    <row r="145" spans="40:56" ht="11.25"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</row>
    <row r="146" spans="40:56" ht="11.25"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</row>
    <row r="147" spans="40:56" ht="11.25"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</row>
    <row r="148" spans="40:56" ht="11.25"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</row>
    <row r="149" spans="40:56" ht="11.25"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</row>
    <row r="150" spans="40:56" ht="11.25"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</row>
    <row r="151" spans="40:56" ht="11.25"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</row>
    <row r="152" spans="40:56" ht="11.25"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</row>
    <row r="153" spans="40:56" ht="11.25"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</row>
    <row r="154" spans="40:56" ht="11.25"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</row>
    <row r="155" spans="40:56" ht="11.25"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</row>
    <row r="156" spans="40:56" ht="11.25"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</row>
    <row r="157" spans="40:56" ht="11.25"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40:56" ht="11.25"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40:56" ht="11.25"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40:56" ht="11.25"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1" spans="40:56" ht="11.25"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</row>
    <row r="162" spans="40:56" ht="11.25"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</row>
    <row r="163" spans="40:56" ht="11.25"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</row>
    <row r="164" spans="40:56" ht="11.25"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</row>
    <row r="165" spans="40:56" ht="11.25"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</row>
    <row r="166" spans="40:56" ht="11.25"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</row>
    <row r="167" spans="40:56" ht="11.25"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</row>
    <row r="168" spans="40:56" ht="11.25"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</row>
    <row r="169" spans="40:56" ht="11.25"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</row>
    <row r="170" spans="40:56" ht="11.25"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</row>
    <row r="171" spans="40:56" ht="11.25"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</row>
    <row r="172" spans="40:56" ht="11.25"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</row>
    <row r="173" spans="40:56" ht="11.25"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</row>
    <row r="174" spans="40:56" ht="11.25"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</row>
    <row r="175" spans="40:56" ht="11.25"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</row>
    <row r="176" spans="40:56" ht="11.25"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</row>
    <row r="177" spans="40:56" ht="11.25"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</row>
    <row r="178" spans="40:56" ht="11.25"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</row>
    <row r="179" spans="40:56" ht="11.25"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</row>
    <row r="180" spans="40:56" ht="11.25"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</row>
    <row r="181" spans="40:56" ht="11.25"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</row>
    <row r="182" spans="40:56" ht="11.25"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</row>
    <row r="183" spans="40:56" ht="11.25"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</row>
    <row r="184" spans="40:56" ht="11.25"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</row>
    <row r="185" spans="40:56" ht="11.25"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</row>
    <row r="186" spans="40:56" ht="11.25"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</row>
    <row r="187" spans="40:56" ht="11.25"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</row>
    <row r="188" spans="40:56" ht="11.25"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</row>
    <row r="189" spans="40:56" ht="11.25"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</row>
    <row r="190" spans="40:56" ht="11.25"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</row>
    <row r="191" spans="40:56" ht="11.25"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</row>
    <row r="192" spans="40:56" ht="11.25"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</row>
    <row r="193" spans="40:56" ht="11.25"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</row>
    <row r="194" spans="40:56" ht="11.25"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</row>
    <row r="195" spans="40:56" ht="11.25"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</row>
    <row r="196" spans="40:56" ht="11.25"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</row>
    <row r="197" spans="40:56" ht="11.25"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</row>
    <row r="198" spans="40:56" ht="11.25"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</row>
    <row r="199" spans="40:56" ht="11.25"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</row>
    <row r="200" spans="40:56" ht="11.25"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</row>
    <row r="201" spans="40:56" ht="11.25"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</row>
    <row r="202" spans="40:56" ht="11.25"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</row>
    <row r="203" spans="40:56" ht="11.25"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</row>
    <row r="204" spans="40:56" ht="11.25"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</row>
    <row r="205" spans="40:56" ht="11.25"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</row>
    <row r="206" spans="40:56" ht="11.25"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</row>
    <row r="207" spans="40:56" ht="11.25"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</row>
    <row r="208" spans="40:56" ht="11.25"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</row>
    <row r="209" spans="40:56" ht="11.25"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</row>
    <row r="210" spans="40:56" ht="11.25"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</row>
    <row r="211" spans="40:56" ht="11.25"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</row>
    <row r="212" spans="40:56" ht="11.25"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</row>
    <row r="213" spans="40:56" ht="11.25"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</row>
    <row r="214" spans="40:56" ht="11.25"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</row>
    <row r="215" spans="40:56" ht="11.25"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</row>
    <row r="216" spans="40:56" ht="11.25"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</row>
    <row r="217" spans="40:56" ht="11.25"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</row>
    <row r="218" spans="40:56" ht="11.25"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</row>
    <row r="219" spans="40:56" ht="11.25"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</row>
    <row r="220" spans="40:56" ht="11.25"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</row>
    <row r="221" spans="40:56" ht="11.25"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</row>
    <row r="222" spans="40:56" ht="11.25"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</row>
    <row r="223" spans="40:56" ht="11.25"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</row>
    <row r="224" spans="40:56" ht="11.25"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</row>
    <row r="225" spans="40:56" ht="11.25"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</row>
    <row r="226" spans="40:56" ht="11.25"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</row>
    <row r="227" spans="40:56" ht="11.25"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</row>
    <row r="228" spans="40:56" ht="11.25"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</row>
    <row r="229" spans="40:56" ht="11.25"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</row>
    <row r="230" spans="40:56" ht="11.25"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</row>
    <row r="231" spans="40:56" ht="11.25"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</row>
    <row r="232" spans="40:56" ht="11.25"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</row>
    <row r="233" spans="40:56" ht="11.25"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</row>
    <row r="234" spans="40:56" ht="11.25"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</row>
    <row r="235" spans="40:56" ht="11.25"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</row>
    <row r="236" spans="40:56" ht="11.25"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</row>
    <row r="237" spans="40:56" ht="11.25"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</row>
    <row r="238" spans="40:56" ht="11.25"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</row>
    <row r="239" spans="40:56" ht="11.25"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</row>
    <row r="240" spans="40:56" ht="11.25"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</row>
    <row r="241" spans="40:56" ht="11.25"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</row>
    <row r="242" spans="40:56" ht="11.25"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</row>
    <row r="243" spans="40:56" ht="11.25"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</row>
    <row r="244" spans="40:56" ht="11.25"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</row>
    <row r="245" spans="40:56" ht="11.25"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</row>
    <row r="246" spans="40:56" ht="11.25"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</row>
    <row r="247" spans="40:56" ht="11.25"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</row>
    <row r="248" spans="40:56" ht="11.25"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</row>
    <row r="249" spans="40:56" ht="11.25"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</row>
    <row r="250" spans="40:56" ht="11.25"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</row>
    <row r="251" spans="40:56" ht="11.25"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</row>
    <row r="252" spans="40:56" ht="11.25"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</row>
    <row r="253" spans="40:56" ht="11.25"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</row>
    <row r="254" spans="40:56" ht="11.25"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</row>
    <row r="255" spans="40:56" ht="11.25"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</row>
    <row r="256" spans="40:56" ht="11.25"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</row>
    <row r="257" spans="40:56" ht="11.25"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</row>
    <row r="258" spans="40:56" ht="11.25"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</row>
    <row r="259" spans="40:56" ht="11.25"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</row>
    <row r="260" spans="40:56" ht="11.25"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</row>
    <row r="261" spans="40:56" ht="11.25"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</row>
    <row r="262" spans="40:56" ht="11.25"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</row>
    <row r="263" spans="40:56" ht="11.25"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</row>
    <row r="264" spans="40:56" ht="11.25"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</row>
    <row r="265" spans="40:56" ht="11.25"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</row>
    <row r="266" spans="40:56" ht="11.25"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</row>
    <row r="267" spans="40:56" ht="11.25"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</row>
    <row r="268" spans="40:56" ht="11.25"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</row>
    <row r="269" spans="40:56" ht="11.25"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</row>
    <row r="270" spans="40:56" ht="11.25"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</row>
    <row r="271" spans="40:56" ht="11.25"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</row>
    <row r="272" spans="40:56" ht="11.25"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</row>
    <row r="273" spans="40:56" ht="11.25"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</row>
    <row r="274" spans="40:56" ht="11.25"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</row>
    <row r="275" spans="40:56" ht="11.25"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</row>
    <row r="276" spans="40:56" ht="11.25"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</row>
    <row r="277" spans="40:56" ht="11.25"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</row>
    <row r="278" spans="40:56" ht="11.25"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</row>
    <row r="279" spans="40:56" ht="11.25"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</row>
    <row r="280" spans="40:56" ht="11.25"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</row>
    <row r="281" spans="40:56" ht="11.25"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</row>
    <row r="282" spans="40:56" ht="11.25"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</row>
    <row r="283" spans="40:56" ht="11.25"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</row>
    <row r="284" spans="40:56" ht="11.25"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</row>
    <row r="285" spans="40:56" ht="11.25"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</row>
    <row r="286" spans="40:56" ht="11.25"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</row>
    <row r="287" spans="40:56" ht="11.25"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</row>
    <row r="288" spans="40:56" ht="11.25"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</row>
    <row r="289" spans="40:56" ht="11.25"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</row>
    <row r="290" spans="40:56" ht="11.25"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</row>
    <row r="291" spans="40:56" ht="11.25"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</row>
    <row r="292" spans="40:56" ht="11.25"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</row>
    <row r="293" spans="40:56" ht="11.25"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</row>
    <row r="294" spans="40:56" ht="11.25"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</row>
    <row r="295" spans="40:56" ht="11.25"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</row>
    <row r="296" spans="40:56" ht="11.25"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</row>
    <row r="297" spans="40:56" ht="11.25"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</row>
    <row r="298" spans="40:56" ht="11.25"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</row>
    <row r="299" spans="40:56" ht="11.25"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</row>
    <row r="300" spans="40:56" ht="11.25"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</row>
    <row r="301" spans="40:56" ht="11.25"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</row>
    <row r="302" spans="40:56" ht="11.25"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</row>
    <row r="303" spans="40:56" ht="11.25"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</row>
    <row r="304" spans="40:56" ht="11.25"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</row>
    <row r="305" spans="40:56" ht="11.25"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</row>
    <row r="306" spans="40:56" ht="11.25"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</row>
    <row r="307" spans="40:56" ht="11.25"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</row>
    <row r="308" spans="40:56" ht="11.25"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</row>
    <row r="309" spans="40:56" ht="11.25"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</row>
    <row r="310" spans="40:56" ht="11.25"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</row>
    <row r="311" spans="40:56" ht="11.25"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</row>
    <row r="312" spans="40:56" ht="11.25"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</row>
    <row r="313" spans="40:56" ht="11.25"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</row>
    <row r="314" spans="40:56" ht="11.25"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</row>
    <row r="315" spans="40:56" ht="11.25"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</row>
    <row r="316" spans="40:56" ht="11.25"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</row>
    <row r="317" spans="40:56" ht="11.25"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</row>
    <row r="318" spans="40:56" ht="11.25"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</row>
    <row r="319" spans="40:56" ht="11.25"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</row>
    <row r="320" spans="40:56" ht="11.25"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</row>
    <row r="321" spans="40:56" ht="11.25"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</row>
    <row r="322" spans="40:56" ht="11.25"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</row>
    <row r="323" spans="40:56" ht="11.25"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</row>
    <row r="324" spans="40:56" ht="11.25"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</row>
    <row r="325" spans="40:56" ht="11.25"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</row>
    <row r="326" spans="40:56" ht="11.25"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</row>
    <row r="327" spans="40:56" ht="11.25"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</row>
    <row r="328" spans="40:56" ht="11.25"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</row>
    <row r="329" spans="40:56" ht="11.25"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</row>
    <row r="330" spans="40:56" ht="11.25"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</row>
    <row r="331" spans="40:56" ht="11.25"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</row>
    <row r="332" spans="40:56" ht="11.25"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</row>
    <row r="333" spans="40:56" ht="11.25"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</row>
    <row r="334" spans="40:56" ht="11.25"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</row>
    <row r="335" spans="40:56" ht="11.25"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</row>
    <row r="336" spans="40:56" ht="11.25"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</row>
    <row r="337" spans="40:56" ht="11.25"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</row>
    <row r="338" spans="40:56" ht="11.25"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</row>
    <row r="339" spans="40:56" ht="11.25"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40:56" ht="11.25"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</row>
    <row r="341" spans="40:56" ht="11.25"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</row>
    <row r="342" spans="40:56" ht="11.25"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</row>
    <row r="343" spans="40:56" ht="11.25"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40:56" ht="11.25"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</row>
    <row r="345" spans="40:56" ht="11.25"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</row>
    <row r="346" spans="40:56" ht="11.25"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</row>
    <row r="347" spans="40:56" ht="11.25"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</row>
    <row r="348" spans="40:56" ht="11.25"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</row>
    <row r="349" spans="40:56" ht="11.25"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40:56" ht="11.25"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</row>
    <row r="351" spans="40:56" ht="11.25"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40:56" ht="11.25"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</row>
    <row r="353" spans="40:56" ht="11.25"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</row>
    <row r="354" spans="40:56" ht="11.25"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</row>
    <row r="355" spans="40:56" ht="11.25"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</row>
    <row r="356" spans="40:56" ht="11.25"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</row>
    <row r="357" spans="40:56" ht="11.25"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</row>
    <row r="358" spans="40:56" ht="11.25"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</row>
    <row r="359" spans="40:56" ht="11.25"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</row>
    <row r="360" spans="40:56" ht="11.25"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</row>
    <row r="361" spans="40:56" ht="11.25"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</row>
    <row r="362" spans="40:56" ht="11.25"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</row>
    <row r="363" spans="40:56" ht="11.25"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</row>
    <row r="364" spans="40:56" ht="11.25"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</row>
    <row r="365" spans="40:56" ht="11.25"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</row>
    <row r="366" spans="40:56" ht="11.25"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</row>
    <row r="367" spans="40:56" ht="11.25"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</row>
    <row r="368" spans="40:56" ht="11.25"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</row>
    <row r="369" spans="40:56" ht="11.25"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</row>
    <row r="370" spans="40:56" ht="11.25"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</row>
    <row r="371" spans="40:56" ht="11.25"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</row>
    <row r="372" spans="40:56" ht="11.25"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</row>
    <row r="373" spans="40:56" ht="11.25"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</row>
    <row r="374" spans="40:56" ht="11.25"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</row>
    <row r="375" spans="40:56" ht="11.25"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</row>
  </sheetData>
  <sheetProtection selectLockedCells="1"/>
  <mergeCells count="43">
    <mergeCell ref="A51:D51"/>
    <mergeCell ref="G51:H51"/>
    <mergeCell ref="A49:D49"/>
    <mergeCell ref="G49:H49"/>
    <mergeCell ref="A50:D50"/>
    <mergeCell ref="G50:H50"/>
    <mergeCell ref="G46:H46"/>
    <mergeCell ref="G47:H47"/>
    <mergeCell ref="B48:D48"/>
    <mergeCell ref="G48:H48"/>
    <mergeCell ref="B44:D44"/>
    <mergeCell ref="G44:H44"/>
    <mergeCell ref="B45:D45"/>
    <mergeCell ref="G45:H45"/>
    <mergeCell ref="A41:D41"/>
    <mergeCell ref="G41:H41"/>
    <mergeCell ref="G42:H42"/>
    <mergeCell ref="B43:D43"/>
    <mergeCell ref="G43:H43"/>
    <mergeCell ref="A39:D39"/>
    <mergeCell ref="G39:H39"/>
    <mergeCell ref="A40:D40"/>
    <mergeCell ref="G40:H40"/>
    <mergeCell ref="A37:D37"/>
    <mergeCell ref="G37:H37"/>
    <mergeCell ref="A38:D38"/>
    <mergeCell ref="G38:H38"/>
    <mergeCell ref="AR5:AS5"/>
    <mergeCell ref="AT5:AU5"/>
    <mergeCell ref="A36:D36"/>
    <mergeCell ref="G36:H36"/>
    <mergeCell ref="AJ5:AK5"/>
    <mergeCell ref="AL5:AM5"/>
    <mergeCell ref="B3:C3"/>
    <mergeCell ref="B5:C5"/>
    <mergeCell ref="D5:J5"/>
    <mergeCell ref="M5:T5"/>
    <mergeCell ref="AN5:AO5"/>
    <mergeCell ref="AP5:AQ5"/>
    <mergeCell ref="V5:Y5"/>
    <mergeCell ref="AA5:AB5"/>
    <mergeCell ref="AE5:AG5"/>
    <mergeCell ref="AH5:AI5"/>
  </mergeCells>
  <printOptions/>
  <pageMargins left="0.07" right="0.49" top="0.25" bottom="0.61" header="0.16" footer="0.14"/>
  <pageSetup blackAndWhite="1" orientation="landscape" paperSize="9" scale="8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57421875" style="1" customWidth="1"/>
    <col min="4" max="4" width="6.140625" style="1" bestFit="1" customWidth="1"/>
    <col min="5" max="5" width="9.57421875" style="1" bestFit="1" customWidth="1"/>
    <col min="6" max="6" width="9.00390625" style="1" bestFit="1" customWidth="1"/>
    <col min="7" max="7" width="6.57421875" style="1" customWidth="1"/>
    <col min="8" max="8" width="5.140625" style="1" bestFit="1" customWidth="1"/>
    <col min="9" max="9" width="5.57421875" style="1" bestFit="1" customWidth="1"/>
    <col min="10" max="10" width="9.00390625" style="1" bestFit="1" customWidth="1"/>
    <col min="11" max="11" width="6.7109375" style="2" bestFit="1" customWidth="1"/>
    <col min="12" max="12" width="3.421875" style="1" bestFit="1" customWidth="1"/>
    <col min="13" max="13" width="6.140625" style="1" bestFit="1" customWidth="1"/>
    <col min="14" max="14" width="6.00390625" style="1" bestFit="1" customWidth="1"/>
    <col min="15" max="15" width="8.140625" style="1" bestFit="1" customWidth="1"/>
    <col min="16" max="16" width="8.140625" style="1" customWidth="1"/>
    <col min="17" max="17" width="6.8515625" style="1" bestFit="1" customWidth="1"/>
    <col min="18" max="18" width="5.140625" style="1" bestFit="1" customWidth="1"/>
    <col min="19" max="19" width="5.57421875" style="1" bestFit="1" customWidth="1"/>
    <col min="20" max="20" width="9.00390625" style="1" bestFit="1" customWidth="1"/>
    <col min="21" max="21" width="5.7109375" style="1" bestFit="1" customWidth="1"/>
    <col min="22" max="22" width="8.7109375" style="1" bestFit="1" customWidth="1"/>
    <col min="23" max="23" width="4.421875" style="1" bestFit="1" customWidth="1"/>
    <col min="24" max="24" width="5.140625" style="1" bestFit="1" customWidth="1"/>
    <col min="25" max="25" width="6.7109375" style="1" customWidth="1"/>
    <col min="26" max="26" width="5.00390625" style="1" customWidth="1"/>
    <col min="27" max="27" width="2.00390625" style="1" bestFit="1" customWidth="1"/>
    <col min="28" max="28" width="2.57421875" style="1" customWidth="1"/>
    <col min="29" max="29" width="4.140625" style="1" customWidth="1"/>
    <col min="30" max="31" width="9.140625" style="1" customWidth="1"/>
    <col min="32" max="32" width="9.8515625" style="1" customWidth="1"/>
    <col min="33" max="33" width="9.140625" style="1" customWidth="1"/>
    <col min="34" max="34" width="10.421875" style="1" bestFit="1" customWidth="1"/>
    <col min="35" max="35" width="9.140625" style="1" customWidth="1"/>
    <col min="36" max="36" width="10.421875" style="1" bestFit="1" customWidth="1"/>
    <col min="37" max="37" width="9.00390625" style="1" bestFit="1" customWidth="1"/>
    <col min="38" max="38" width="10.28125" style="1" bestFit="1" customWidth="1"/>
    <col min="39" max="39" width="8.8515625" style="1" bestFit="1" customWidth="1"/>
    <col min="40" max="16384" width="9.140625" style="1" customWidth="1"/>
  </cols>
  <sheetData>
    <row r="1" ht="11.25">
      <c r="A1" s="1" t="s">
        <v>77</v>
      </c>
    </row>
    <row r="2" ht="6.75" customHeight="1"/>
    <row r="3" spans="1:20" ht="11.25">
      <c r="A3" s="3" t="s">
        <v>0</v>
      </c>
      <c r="B3" s="93" t="s">
        <v>83</v>
      </c>
      <c r="C3" s="93"/>
      <c r="J3" s="4" t="s">
        <v>1</v>
      </c>
      <c r="T3" s="4" t="s">
        <v>1</v>
      </c>
    </row>
    <row r="4" ht="11.25" customHeight="1" thickBot="1"/>
    <row r="5" spans="1:47" s="3" customFormat="1" ht="12.75" customHeight="1" thickBot="1">
      <c r="A5" s="5" t="s">
        <v>2</v>
      </c>
      <c r="B5" s="94" t="s">
        <v>3</v>
      </c>
      <c r="C5" s="95"/>
      <c r="D5" s="96" t="s">
        <v>4</v>
      </c>
      <c r="E5" s="97"/>
      <c r="F5" s="97"/>
      <c r="G5" s="97"/>
      <c r="H5" s="97"/>
      <c r="I5" s="97"/>
      <c r="J5" s="97"/>
      <c r="K5" s="6" t="s">
        <v>5</v>
      </c>
      <c r="L5" s="7" t="s">
        <v>2</v>
      </c>
      <c r="M5" s="98" t="s">
        <v>6</v>
      </c>
      <c r="N5" s="99"/>
      <c r="O5" s="99"/>
      <c r="P5" s="99"/>
      <c r="Q5" s="99"/>
      <c r="R5" s="99"/>
      <c r="S5" s="99"/>
      <c r="T5" s="95"/>
      <c r="U5" s="8" t="s">
        <v>7</v>
      </c>
      <c r="V5" s="97" t="s">
        <v>8</v>
      </c>
      <c r="W5" s="97"/>
      <c r="X5" s="97"/>
      <c r="Y5" s="97"/>
      <c r="Z5" s="7" t="s">
        <v>9</v>
      </c>
      <c r="AA5" s="94" t="s">
        <v>10</v>
      </c>
      <c r="AB5" s="95"/>
      <c r="AC5" s="1"/>
      <c r="AD5" s="90"/>
      <c r="AE5" s="100" t="s">
        <v>11</v>
      </c>
      <c r="AF5" s="100"/>
      <c r="AG5" s="100"/>
      <c r="AH5" s="100" t="s">
        <v>12</v>
      </c>
      <c r="AI5" s="100"/>
      <c r="AJ5" s="100" t="s">
        <v>13</v>
      </c>
      <c r="AK5" s="100"/>
      <c r="AL5" s="100" t="s">
        <v>14</v>
      </c>
      <c r="AM5" s="100"/>
      <c r="AN5" s="100" t="s">
        <v>15</v>
      </c>
      <c r="AO5" s="100"/>
      <c r="AP5" s="100" t="s">
        <v>16</v>
      </c>
      <c r="AQ5" s="100"/>
      <c r="AR5" s="100" t="s">
        <v>17</v>
      </c>
      <c r="AS5" s="100"/>
      <c r="AT5" s="100" t="s">
        <v>18</v>
      </c>
      <c r="AU5" s="100"/>
    </row>
    <row r="6" spans="1:47" s="3" customFormat="1" ht="12.75" thickBot="1" thickTop="1">
      <c r="A6" s="10" t="s">
        <v>19</v>
      </c>
      <c r="B6" s="11" t="s">
        <v>5</v>
      </c>
      <c r="C6" s="12" t="s">
        <v>20</v>
      </c>
      <c r="D6" s="11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4" t="s">
        <v>27</v>
      </c>
      <c r="K6" s="15" t="s">
        <v>3</v>
      </c>
      <c r="L6" s="16" t="s">
        <v>28</v>
      </c>
      <c r="M6" s="17" t="s">
        <v>21</v>
      </c>
      <c r="N6" s="13" t="s">
        <v>22</v>
      </c>
      <c r="O6" s="13" t="s">
        <v>29</v>
      </c>
      <c r="P6" s="13" t="s">
        <v>30</v>
      </c>
      <c r="Q6" s="13" t="s">
        <v>24</v>
      </c>
      <c r="R6" s="13" t="s">
        <v>25</v>
      </c>
      <c r="S6" s="13" t="s">
        <v>26</v>
      </c>
      <c r="T6" s="12" t="s">
        <v>31</v>
      </c>
      <c r="U6" s="18" t="s">
        <v>32</v>
      </c>
      <c r="V6" s="17" t="s">
        <v>33</v>
      </c>
      <c r="W6" s="13" t="s">
        <v>34</v>
      </c>
      <c r="X6" s="13" t="s">
        <v>35</v>
      </c>
      <c r="Y6" s="14" t="s">
        <v>36</v>
      </c>
      <c r="Z6" s="16" t="s">
        <v>37</v>
      </c>
      <c r="AA6" s="11" t="s">
        <v>38</v>
      </c>
      <c r="AB6" s="12" t="s">
        <v>19</v>
      </c>
      <c r="AC6" s="1"/>
      <c r="AD6" s="9" t="s">
        <v>39</v>
      </c>
      <c r="AE6" s="9" t="s">
        <v>40</v>
      </c>
      <c r="AF6" s="9" t="s">
        <v>41</v>
      </c>
      <c r="AG6" s="9" t="s">
        <v>42</v>
      </c>
      <c r="AH6" s="9" t="s">
        <v>41</v>
      </c>
      <c r="AI6" s="9" t="s">
        <v>42</v>
      </c>
      <c r="AJ6" s="9" t="s">
        <v>41</v>
      </c>
      <c r="AK6" s="9" t="s">
        <v>42</v>
      </c>
      <c r="AL6" s="9" t="s">
        <v>41</v>
      </c>
      <c r="AM6" s="9" t="s">
        <v>42</v>
      </c>
      <c r="AN6" s="9" t="s">
        <v>41</v>
      </c>
      <c r="AO6" s="9" t="s">
        <v>42</v>
      </c>
      <c r="AP6" s="9" t="s">
        <v>41</v>
      </c>
      <c r="AQ6" s="9" t="s">
        <v>42</v>
      </c>
      <c r="AR6" s="9" t="s">
        <v>41</v>
      </c>
      <c r="AS6" s="9" t="s">
        <v>42</v>
      </c>
      <c r="AT6" s="9" t="s">
        <v>41</v>
      </c>
      <c r="AU6" s="9" t="s">
        <v>42</v>
      </c>
    </row>
    <row r="7" spans="1:56" ht="11.25">
      <c r="A7" s="19"/>
      <c r="B7" s="20"/>
      <c r="C7" s="21"/>
      <c r="D7" s="20"/>
      <c r="E7" s="22"/>
      <c r="F7" s="23">
        <f>E7*D7</f>
        <v>0</v>
      </c>
      <c r="G7" s="22"/>
      <c r="H7" s="22"/>
      <c r="I7" s="22"/>
      <c r="J7" s="24">
        <f>SUM(F7:I7)</f>
        <v>0</v>
      </c>
      <c r="K7" s="25" t="str">
        <f>IF(B7=0," ",B7)</f>
        <v> </v>
      </c>
      <c r="L7" s="26"/>
      <c r="M7" s="27"/>
      <c r="N7" s="28"/>
      <c r="O7" s="29">
        <f>IF(W7&gt;0,(N7*M7),0)</f>
        <v>0</v>
      </c>
      <c r="P7" s="29">
        <f>IF(W7=0,(M7*N7),0)</f>
        <v>0</v>
      </c>
      <c r="Q7" s="22"/>
      <c r="R7" s="22"/>
      <c r="S7" s="22"/>
      <c r="T7" s="30">
        <f>AD7-Q7-R7-S7</f>
        <v>0</v>
      </c>
      <c r="U7" s="31">
        <f>IF(W7=0,(P7*1%),(O7*0.005%))</f>
        <v>0</v>
      </c>
      <c r="V7" s="32">
        <f aca="true" t="shared" si="0" ref="V7:V33">IF(L7=0,0,(T7-J7))</f>
        <v>0</v>
      </c>
      <c r="W7" s="33" t="str">
        <f>IF(L7=0," ",L7-A7)</f>
        <v> </v>
      </c>
      <c r="X7" s="34">
        <f>IF(F7=0,0,((V7/F7)*100))</f>
        <v>0</v>
      </c>
      <c r="Y7" s="35">
        <f>IF(A7=0,0,IF(W7=0,X7*30,(X7/W7)*30))</f>
        <v>0</v>
      </c>
      <c r="Z7" s="36" t="str">
        <f>IF(W7=0,"SIM"," ")</f>
        <v> </v>
      </c>
      <c r="AA7" s="20"/>
      <c r="AB7" s="37"/>
      <c r="AD7" s="38">
        <f>O7+P7</f>
        <v>0</v>
      </c>
      <c r="AE7" s="38">
        <f>IF(V7&lt;0,V7,0)</f>
        <v>0</v>
      </c>
      <c r="AF7" s="39">
        <f>IF(W7&gt;0,AE7,0)</f>
        <v>0</v>
      </c>
      <c r="AG7" s="39">
        <f>IF(W7=0,AE7,0)</f>
        <v>0</v>
      </c>
      <c r="AH7" s="39">
        <f>IF(W7&gt;0,F7,0)</f>
        <v>0</v>
      </c>
      <c r="AI7" s="39">
        <f>IF(W7=0,F7,0)</f>
        <v>0</v>
      </c>
      <c r="AJ7" s="39">
        <f>IF(W7&gt;0,G7,0)</f>
        <v>0</v>
      </c>
      <c r="AK7" s="39">
        <f>IF(W7=0,G7,0)</f>
        <v>0</v>
      </c>
      <c r="AL7" s="39">
        <f>IF(W7&gt;0,Q7,0)</f>
        <v>0</v>
      </c>
      <c r="AM7" s="39">
        <f>IF(W7=0,Q7,0)</f>
        <v>0</v>
      </c>
      <c r="AN7" s="39">
        <f>IF(W7&gt;0,H7,0)</f>
        <v>0</v>
      </c>
      <c r="AO7" s="39">
        <f>IF(W7=0,H7,0)</f>
        <v>0</v>
      </c>
      <c r="AP7" s="39">
        <f>IF(W7&gt;0,R7,0)</f>
        <v>0</v>
      </c>
      <c r="AQ7" s="39">
        <f>IF(W7=0,R7,0)</f>
        <v>0</v>
      </c>
      <c r="AR7" s="39">
        <f>IF(W7&gt;0,I7,0)</f>
        <v>0</v>
      </c>
      <c r="AS7" s="39">
        <f>IF(W7=0,I7,0)</f>
        <v>0</v>
      </c>
      <c r="AT7" s="39">
        <f>IF(W7&gt;0,S7,0)</f>
        <v>0</v>
      </c>
      <c r="AU7" s="39">
        <f>IF(W7=0,S7,0)</f>
        <v>0</v>
      </c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1.25">
      <c r="A8" s="40"/>
      <c r="B8" s="41"/>
      <c r="C8" s="42"/>
      <c r="D8" s="41"/>
      <c r="E8" s="43"/>
      <c r="F8" s="23">
        <f>E8*D8</f>
        <v>0</v>
      </c>
      <c r="G8" s="22"/>
      <c r="H8" s="22"/>
      <c r="I8" s="22"/>
      <c r="J8" s="24">
        <f aca="true" t="shared" si="1" ref="J8:J32">SUM(F8:I8)</f>
        <v>0</v>
      </c>
      <c r="K8" s="25" t="str">
        <f aca="true" t="shared" si="2" ref="K8:K33">IF(B8=0," ",B8)</f>
        <v> </v>
      </c>
      <c r="L8" s="44"/>
      <c r="M8" s="45"/>
      <c r="N8" s="46"/>
      <c r="O8" s="29">
        <f aca="true" t="shared" si="3" ref="O8:O33">IF(W8&gt;0,(N8*M8),0)</f>
        <v>0</v>
      </c>
      <c r="P8" s="29">
        <f aca="true" t="shared" si="4" ref="P8:P33">IF(W8=0,(M8*N8),0)</f>
        <v>0</v>
      </c>
      <c r="Q8" s="43"/>
      <c r="R8" s="43"/>
      <c r="S8" s="43"/>
      <c r="T8" s="30">
        <f aca="true" t="shared" si="5" ref="T8:T33">AD8-Q8-R8-S8</f>
        <v>0</v>
      </c>
      <c r="U8" s="31">
        <f aca="true" t="shared" si="6" ref="U8:U33">IF(W8=0,(P8*1%),(O8*0.005%))</f>
        <v>0</v>
      </c>
      <c r="V8" s="47">
        <f t="shared" si="0"/>
        <v>0</v>
      </c>
      <c r="W8" s="48" t="str">
        <f>IF(L8=0," ",L8-A8)</f>
        <v> </v>
      </c>
      <c r="X8" s="49">
        <f>IF(F8=0,0,((V8/F8)*100))</f>
        <v>0</v>
      </c>
      <c r="Y8" s="50">
        <f>IF(A8=0,0,IF(W8=0,X8*30,(X8/W8)*30))</f>
        <v>0</v>
      </c>
      <c r="Z8" s="51" t="str">
        <f aca="true" t="shared" si="7" ref="Z8:Z33">IF(W8=0,"SIM"," ")</f>
        <v> </v>
      </c>
      <c r="AA8" s="41"/>
      <c r="AB8" s="52"/>
      <c r="AD8" s="38">
        <f aca="true" t="shared" si="8" ref="AD8:AD33">O8+P8</f>
        <v>0</v>
      </c>
      <c r="AE8" s="38">
        <f aca="true" t="shared" si="9" ref="AE8:AE33">IF(V8&lt;0,V8,0)</f>
        <v>0</v>
      </c>
      <c r="AF8" s="39">
        <f aca="true" t="shared" si="10" ref="AF8:AF33">IF(W8&gt;0,AE8,0)</f>
        <v>0</v>
      </c>
      <c r="AG8" s="39">
        <f aca="true" t="shared" si="11" ref="AG8:AG33">IF(W8=0,AE8,0)</f>
        <v>0</v>
      </c>
      <c r="AH8" s="39">
        <f>IF(W8&gt;0,F8,0)</f>
        <v>0</v>
      </c>
      <c r="AI8" s="39">
        <f>IF(W8=0,F8,0)</f>
        <v>0</v>
      </c>
      <c r="AJ8" s="39">
        <f aca="true" t="shared" si="12" ref="AJ8:AJ33">IF(W8&gt;0,G8,0)</f>
        <v>0</v>
      </c>
      <c r="AK8" s="39">
        <f aca="true" t="shared" si="13" ref="AK8:AK33">IF(W8=0,G8,0)</f>
        <v>0</v>
      </c>
      <c r="AL8" s="39">
        <f aca="true" t="shared" si="14" ref="AL8:AL33">IF(W8&gt;0,Q8,0)</f>
        <v>0</v>
      </c>
      <c r="AM8" s="39">
        <f aca="true" t="shared" si="15" ref="AM8:AM33">IF(W8=0,Q8,0)</f>
        <v>0</v>
      </c>
      <c r="AN8" s="39">
        <f aca="true" t="shared" si="16" ref="AN8:AN33">IF(W8&gt;0,H8,0)</f>
        <v>0</v>
      </c>
      <c r="AO8" s="39">
        <f aca="true" t="shared" si="17" ref="AO8:AO33">IF(W8=0,H8,0)</f>
        <v>0</v>
      </c>
      <c r="AP8" s="39">
        <f aca="true" t="shared" si="18" ref="AP8:AP33">IF(W8&gt;0,R8,0)</f>
        <v>0</v>
      </c>
      <c r="AQ8" s="39">
        <f aca="true" t="shared" si="19" ref="AQ8:AQ33">IF(W8=0,R8,0)</f>
        <v>0</v>
      </c>
      <c r="AR8" s="39">
        <f aca="true" t="shared" si="20" ref="AR8:AR33">IF(W8&gt;0,I8,0)</f>
        <v>0</v>
      </c>
      <c r="AS8" s="39">
        <f aca="true" t="shared" si="21" ref="AS8:AS33">IF(W8=0,I8,0)</f>
        <v>0</v>
      </c>
      <c r="AT8" s="39">
        <f aca="true" t="shared" si="22" ref="AT8:AT33">IF(W8&gt;0,S8,0)</f>
        <v>0</v>
      </c>
      <c r="AU8" s="39">
        <f aca="true" t="shared" si="23" ref="AU8:AU33">IF(W8=0,S8,0)</f>
        <v>0</v>
      </c>
      <c r="AV8" s="39"/>
      <c r="AW8" s="39"/>
      <c r="AX8" s="39"/>
      <c r="AY8" s="39"/>
      <c r="AZ8" s="39"/>
      <c r="BA8" s="39"/>
      <c r="BB8" s="39"/>
      <c r="BC8" s="39"/>
      <c r="BD8" s="39"/>
    </row>
    <row r="9" spans="1:56" ht="11.25">
      <c r="A9" s="40"/>
      <c r="B9" s="41"/>
      <c r="C9" s="42"/>
      <c r="D9" s="41"/>
      <c r="E9" s="43"/>
      <c r="F9" s="23">
        <f aca="true" t="shared" si="24" ref="F9:F33">E9*D9</f>
        <v>0</v>
      </c>
      <c r="G9" s="43"/>
      <c r="H9" s="43"/>
      <c r="I9" s="43"/>
      <c r="J9" s="24">
        <f t="shared" si="1"/>
        <v>0</v>
      </c>
      <c r="K9" s="25" t="str">
        <f t="shared" si="2"/>
        <v> </v>
      </c>
      <c r="L9" s="44"/>
      <c r="M9" s="45"/>
      <c r="N9" s="46"/>
      <c r="O9" s="29">
        <f t="shared" si="3"/>
        <v>0</v>
      </c>
      <c r="P9" s="29">
        <f t="shared" si="4"/>
        <v>0</v>
      </c>
      <c r="Q9" s="43"/>
      <c r="R9" s="43"/>
      <c r="S9" s="43"/>
      <c r="T9" s="30">
        <f t="shared" si="5"/>
        <v>0</v>
      </c>
      <c r="U9" s="31">
        <f t="shared" si="6"/>
        <v>0</v>
      </c>
      <c r="V9" s="47">
        <f t="shared" si="0"/>
        <v>0</v>
      </c>
      <c r="W9" s="48" t="str">
        <f>IF(L9=0," ",L9-A9)</f>
        <v> </v>
      </c>
      <c r="X9" s="49">
        <f aca="true" t="shared" si="25" ref="X9:X33">IF(F9=0,0,((V9/F9)*100))</f>
        <v>0</v>
      </c>
      <c r="Y9" s="50">
        <f>IF(A9=0,0,IF(W9=0,X9*30,(X9/W9)*30))</f>
        <v>0</v>
      </c>
      <c r="Z9" s="51" t="str">
        <f t="shared" si="7"/>
        <v> </v>
      </c>
      <c r="AA9" s="53"/>
      <c r="AB9" s="42"/>
      <c r="AD9" s="38">
        <f t="shared" si="8"/>
        <v>0</v>
      </c>
      <c r="AE9" s="38">
        <f t="shared" si="9"/>
        <v>0</v>
      </c>
      <c r="AF9" s="39">
        <f t="shared" si="10"/>
        <v>0</v>
      </c>
      <c r="AG9" s="39">
        <f t="shared" si="11"/>
        <v>0</v>
      </c>
      <c r="AH9" s="39">
        <f>IF(W9&gt;0,F9,0)</f>
        <v>0</v>
      </c>
      <c r="AI9" s="39">
        <f>IF(W9=0,F9,0)</f>
        <v>0</v>
      </c>
      <c r="AJ9" s="39">
        <f t="shared" si="12"/>
        <v>0</v>
      </c>
      <c r="AK9" s="39">
        <f t="shared" si="13"/>
        <v>0</v>
      </c>
      <c r="AL9" s="39">
        <f t="shared" si="14"/>
        <v>0</v>
      </c>
      <c r="AM9" s="39">
        <f t="shared" si="15"/>
        <v>0</v>
      </c>
      <c r="AN9" s="39">
        <f t="shared" si="16"/>
        <v>0</v>
      </c>
      <c r="AO9" s="39">
        <f t="shared" si="17"/>
        <v>0</v>
      </c>
      <c r="AP9" s="39">
        <f t="shared" si="18"/>
        <v>0</v>
      </c>
      <c r="AQ9" s="39">
        <f t="shared" si="19"/>
        <v>0</v>
      </c>
      <c r="AR9" s="39">
        <f t="shared" si="20"/>
        <v>0</v>
      </c>
      <c r="AS9" s="39">
        <f t="shared" si="21"/>
        <v>0</v>
      </c>
      <c r="AT9" s="39">
        <f t="shared" si="22"/>
        <v>0</v>
      </c>
      <c r="AU9" s="39">
        <f t="shared" si="23"/>
        <v>0</v>
      </c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1.25">
      <c r="A10" s="40"/>
      <c r="B10" s="41"/>
      <c r="C10" s="42"/>
      <c r="D10" s="41"/>
      <c r="E10" s="43"/>
      <c r="F10" s="23">
        <f t="shared" si="24"/>
        <v>0</v>
      </c>
      <c r="G10" s="43"/>
      <c r="H10" s="43"/>
      <c r="I10" s="43"/>
      <c r="J10" s="24">
        <f t="shared" si="1"/>
        <v>0</v>
      </c>
      <c r="K10" s="25" t="str">
        <f t="shared" si="2"/>
        <v> </v>
      </c>
      <c r="L10" s="44"/>
      <c r="M10" s="45"/>
      <c r="N10" s="46"/>
      <c r="O10" s="29">
        <f t="shared" si="3"/>
        <v>0</v>
      </c>
      <c r="P10" s="29">
        <f t="shared" si="4"/>
        <v>0</v>
      </c>
      <c r="Q10" s="43"/>
      <c r="R10" s="43"/>
      <c r="S10" s="43"/>
      <c r="T10" s="30">
        <f t="shared" si="5"/>
        <v>0</v>
      </c>
      <c r="U10" s="31">
        <f t="shared" si="6"/>
        <v>0</v>
      </c>
      <c r="V10" s="47">
        <f t="shared" si="0"/>
        <v>0</v>
      </c>
      <c r="W10" s="48" t="str">
        <f>IF(L10=0," ",L10-A10)</f>
        <v> </v>
      </c>
      <c r="X10" s="49">
        <f t="shared" si="25"/>
        <v>0</v>
      </c>
      <c r="Y10" s="50">
        <f>IF(L10=0,0,IF(W10=0,X10*30,(X10/W10)*30))</f>
        <v>0</v>
      </c>
      <c r="Z10" s="51" t="str">
        <f t="shared" si="7"/>
        <v> </v>
      </c>
      <c r="AA10" s="53"/>
      <c r="AB10" s="42"/>
      <c r="AD10" s="38">
        <f t="shared" si="8"/>
        <v>0</v>
      </c>
      <c r="AE10" s="38">
        <f t="shared" si="9"/>
        <v>0</v>
      </c>
      <c r="AF10" s="39">
        <f t="shared" si="10"/>
        <v>0</v>
      </c>
      <c r="AG10" s="39">
        <f t="shared" si="11"/>
        <v>0</v>
      </c>
      <c r="AH10" s="39">
        <f>IF(W10&gt;0,F10,0)</f>
        <v>0</v>
      </c>
      <c r="AI10" s="39">
        <f>IF(W10=0,F10,0)</f>
        <v>0</v>
      </c>
      <c r="AJ10" s="39">
        <f t="shared" si="12"/>
        <v>0</v>
      </c>
      <c r="AK10" s="39">
        <f t="shared" si="13"/>
        <v>0</v>
      </c>
      <c r="AL10" s="39">
        <f t="shared" si="14"/>
        <v>0</v>
      </c>
      <c r="AM10" s="39">
        <f t="shared" si="15"/>
        <v>0</v>
      </c>
      <c r="AN10" s="39">
        <f t="shared" si="16"/>
        <v>0</v>
      </c>
      <c r="AO10" s="39">
        <f t="shared" si="17"/>
        <v>0</v>
      </c>
      <c r="AP10" s="39">
        <f t="shared" si="18"/>
        <v>0</v>
      </c>
      <c r="AQ10" s="39">
        <f t="shared" si="19"/>
        <v>0</v>
      </c>
      <c r="AR10" s="39">
        <f t="shared" si="20"/>
        <v>0</v>
      </c>
      <c r="AS10" s="39">
        <f t="shared" si="21"/>
        <v>0</v>
      </c>
      <c r="AT10" s="39">
        <f t="shared" si="22"/>
        <v>0</v>
      </c>
      <c r="AU10" s="39">
        <f t="shared" si="23"/>
        <v>0</v>
      </c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11.25">
      <c r="A11" s="40"/>
      <c r="B11" s="41"/>
      <c r="C11" s="42"/>
      <c r="D11" s="41"/>
      <c r="E11" s="43"/>
      <c r="F11" s="23">
        <f t="shared" si="24"/>
        <v>0</v>
      </c>
      <c r="G11" s="43"/>
      <c r="H11" s="43"/>
      <c r="I11" s="43"/>
      <c r="J11" s="24">
        <f t="shared" si="1"/>
        <v>0</v>
      </c>
      <c r="K11" s="25" t="str">
        <f t="shared" si="2"/>
        <v> </v>
      </c>
      <c r="L11" s="44"/>
      <c r="M11" s="45"/>
      <c r="N11" s="46"/>
      <c r="O11" s="29">
        <f t="shared" si="3"/>
        <v>0</v>
      </c>
      <c r="P11" s="29">
        <f t="shared" si="4"/>
        <v>0</v>
      </c>
      <c r="Q11" s="43"/>
      <c r="R11" s="43"/>
      <c r="S11" s="43"/>
      <c r="T11" s="30">
        <f t="shared" si="5"/>
        <v>0</v>
      </c>
      <c r="U11" s="31">
        <f t="shared" si="6"/>
        <v>0</v>
      </c>
      <c r="V11" s="47">
        <f t="shared" si="0"/>
        <v>0</v>
      </c>
      <c r="W11" s="48" t="str">
        <f aca="true" t="shared" si="26" ref="W11:W33">IF(L11=0," ",L11-A11)</f>
        <v> </v>
      </c>
      <c r="X11" s="49">
        <f t="shared" si="25"/>
        <v>0</v>
      </c>
      <c r="Y11" s="50">
        <f aca="true" t="shared" si="27" ref="Y11:Y33">IF(L11=0,0,IF(W11=0,X11*30,(X11/W11)*30))</f>
        <v>0</v>
      </c>
      <c r="Z11" s="51" t="str">
        <f t="shared" si="7"/>
        <v> </v>
      </c>
      <c r="AA11" s="53"/>
      <c r="AB11" s="42"/>
      <c r="AD11" s="38">
        <f t="shared" si="8"/>
        <v>0</v>
      </c>
      <c r="AE11" s="38">
        <f t="shared" si="9"/>
        <v>0</v>
      </c>
      <c r="AF11" s="39">
        <f t="shared" si="10"/>
        <v>0</v>
      </c>
      <c r="AG11" s="39">
        <f t="shared" si="11"/>
        <v>0</v>
      </c>
      <c r="AH11" s="39">
        <f>IF(W11&gt;0,F11,0)</f>
        <v>0</v>
      </c>
      <c r="AI11" s="39">
        <f>IF(W11=0,F11,0)</f>
        <v>0</v>
      </c>
      <c r="AJ11" s="39">
        <f t="shared" si="12"/>
        <v>0</v>
      </c>
      <c r="AK11" s="39">
        <f t="shared" si="13"/>
        <v>0</v>
      </c>
      <c r="AL11" s="39">
        <f t="shared" si="14"/>
        <v>0</v>
      </c>
      <c r="AM11" s="39">
        <f t="shared" si="15"/>
        <v>0</v>
      </c>
      <c r="AN11" s="39">
        <f t="shared" si="16"/>
        <v>0</v>
      </c>
      <c r="AO11" s="39">
        <f t="shared" si="17"/>
        <v>0</v>
      </c>
      <c r="AP11" s="39">
        <f t="shared" si="18"/>
        <v>0</v>
      </c>
      <c r="AQ11" s="39">
        <f t="shared" si="19"/>
        <v>0</v>
      </c>
      <c r="AR11" s="39">
        <f t="shared" si="20"/>
        <v>0</v>
      </c>
      <c r="AS11" s="39">
        <f t="shared" si="21"/>
        <v>0</v>
      </c>
      <c r="AT11" s="39">
        <f t="shared" si="22"/>
        <v>0</v>
      </c>
      <c r="AU11" s="39">
        <f t="shared" si="23"/>
        <v>0</v>
      </c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1.25">
      <c r="A12" s="40"/>
      <c r="B12" s="41"/>
      <c r="C12" s="42"/>
      <c r="D12" s="41"/>
      <c r="E12" s="43"/>
      <c r="F12" s="23">
        <f t="shared" si="24"/>
        <v>0</v>
      </c>
      <c r="G12" s="43"/>
      <c r="H12" s="43"/>
      <c r="I12" s="43"/>
      <c r="J12" s="24">
        <f t="shared" si="1"/>
        <v>0</v>
      </c>
      <c r="K12" s="25" t="str">
        <f t="shared" si="2"/>
        <v> </v>
      </c>
      <c r="L12" s="44"/>
      <c r="M12" s="45"/>
      <c r="N12" s="46"/>
      <c r="O12" s="29">
        <f t="shared" si="3"/>
        <v>0</v>
      </c>
      <c r="P12" s="29">
        <f t="shared" si="4"/>
        <v>0</v>
      </c>
      <c r="Q12" s="43"/>
      <c r="R12" s="43"/>
      <c r="S12" s="43"/>
      <c r="T12" s="30">
        <f t="shared" si="5"/>
        <v>0</v>
      </c>
      <c r="U12" s="31">
        <f t="shared" si="6"/>
        <v>0</v>
      </c>
      <c r="V12" s="47">
        <f t="shared" si="0"/>
        <v>0</v>
      </c>
      <c r="W12" s="48" t="str">
        <f t="shared" si="26"/>
        <v> </v>
      </c>
      <c r="X12" s="49">
        <f t="shared" si="25"/>
        <v>0</v>
      </c>
      <c r="Y12" s="50">
        <f t="shared" si="27"/>
        <v>0</v>
      </c>
      <c r="Z12" s="51" t="str">
        <f t="shared" si="7"/>
        <v> </v>
      </c>
      <c r="AA12" s="53"/>
      <c r="AB12" s="42"/>
      <c r="AD12" s="38">
        <f t="shared" si="8"/>
        <v>0</v>
      </c>
      <c r="AE12" s="38">
        <f t="shared" si="9"/>
        <v>0</v>
      </c>
      <c r="AF12" s="39">
        <f t="shared" si="10"/>
        <v>0</v>
      </c>
      <c r="AG12" s="39">
        <f t="shared" si="11"/>
        <v>0</v>
      </c>
      <c r="AH12" s="39">
        <f aca="true" t="shared" si="28" ref="AH12:AH33">IF(W12&gt;0,F12,0)</f>
        <v>0</v>
      </c>
      <c r="AI12" s="39">
        <f aca="true" t="shared" si="29" ref="AI12:AI33">IF(W12=0,F12,0)</f>
        <v>0</v>
      </c>
      <c r="AJ12" s="39">
        <f t="shared" si="12"/>
        <v>0</v>
      </c>
      <c r="AK12" s="39">
        <f t="shared" si="13"/>
        <v>0</v>
      </c>
      <c r="AL12" s="39">
        <f t="shared" si="14"/>
        <v>0</v>
      </c>
      <c r="AM12" s="39">
        <f t="shared" si="15"/>
        <v>0</v>
      </c>
      <c r="AN12" s="39">
        <f t="shared" si="16"/>
        <v>0</v>
      </c>
      <c r="AO12" s="39">
        <f t="shared" si="17"/>
        <v>0</v>
      </c>
      <c r="AP12" s="39">
        <f t="shared" si="18"/>
        <v>0</v>
      </c>
      <c r="AQ12" s="39">
        <f t="shared" si="19"/>
        <v>0</v>
      </c>
      <c r="AR12" s="39">
        <f t="shared" si="20"/>
        <v>0</v>
      </c>
      <c r="AS12" s="39">
        <f t="shared" si="21"/>
        <v>0</v>
      </c>
      <c r="AT12" s="39">
        <f t="shared" si="22"/>
        <v>0</v>
      </c>
      <c r="AU12" s="39">
        <f t="shared" si="23"/>
        <v>0</v>
      </c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1.25">
      <c r="A13" s="40"/>
      <c r="B13" s="41"/>
      <c r="C13" s="42"/>
      <c r="D13" s="41"/>
      <c r="E13" s="43"/>
      <c r="F13" s="23">
        <f t="shared" si="24"/>
        <v>0</v>
      </c>
      <c r="G13" s="43"/>
      <c r="H13" s="43"/>
      <c r="I13" s="43"/>
      <c r="J13" s="24">
        <f t="shared" si="1"/>
        <v>0</v>
      </c>
      <c r="K13" s="25" t="str">
        <f t="shared" si="2"/>
        <v> </v>
      </c>
      <c r="L13" s="44"/>
      <c r="M13" s="45"/>
      <c r="N13" s="46"/>
      <c r="O13" s="29">
        <f t="shared" si="3"/>
        <v>0</v>
      </c>
      <c r="P13" s="29">
        <f t="shared" si="4"/>
        <v>0</v>
      </c>
      <c r="Q13" s="43"/>
      <c r="R13" s="43"/>
      <c r="S13" s="43"/>
      <c r="T13" s="30">
        <f t="shared" si="5"/>
        <v>0</v>
      </c>
      <c r="U13" s="31">
        <f t="shared" si="6"/>
        <v>0</v>
      </c>
      <c r="V13" s="47">
        <f t="shared" si="0"/>
        <v>0</v>
      </c>
      <c r="W13" s="48" t="str">
        <f t="shared" si="26"/>
        <v> </v>
      </c>
      <c r="X13" s="49">
        <f t="shared" si="25"/>
        <v>0</v>
      </c>
      <c r="Y13" s="50">
        <f t="shared" si="27"/>
        <v>0</v>
      </c>
      <c r="Z13" s="51" t="str">
        <f t="shared" si="7"/>
        <v> </v>
      </c>
      <c r="AA13" s="53"/>
      <c r="AB13" s="42"/>
      <c r="AD13" s="38">
        <f t="shared" si="8"/>
        <v>0</v>
      </c>
      <c r="AE13" s="38">
        <f t="shared" si="9"/>
        <v>0</v>
      </c>
      <c r="AF13" s="39">
        <f t="shared" si="10"/>
        <v>0</v>
      </c>
      <c r="AG13" s="39">
        <f t="shared" si="11"/>
        <v>0</v>
      </c>
      <c r="AH13" s="39">
        <f t="shared" si="28"/>
        <v>0</v>
      </c>
      <c r="AI13" s="39">
        <f t="shared" si="29"/>
        <v>0</v>
      </c>
      <c r="AJ13" s="39">
        <f t="shared" si="12"/>
        <v>0</v>
      </c>
      <c r="AK13" s="39">
        <f t="shared" si="13"/>
        <v>0</v>
      </c>
      <c r="AL13" s="39">
        <f t="shared" si="14"/>
        <v>0</v>
      </c>
      <c r="AM13" s="39">
        <f t="shared" si="15"/>
        <v>0</v>
      </c>
      <c r="AN13" s="39">
        <f t="shared" si="16"/>
        <v>0</v>
      </c>
      <c r="AO13" s="39">
        <f t="shared" si="17"/>
        <v>0</v>
      </c>
      <c r="AP13" s="39">
        <f t="shared" si="18"/>
        <v>0</v>
      </c>
      <c r="AQ13" s="39">
        <f t="shared" si="19"/>
        <v>0</v>
      </c>
      <c r="AR13" s="39">
        <f t="shared" si="20"/>
        <v>0</v>
      </c>
      <c r="AS13" s="39">
        <f t="shared" si="21"/>
        <v>0</v>
      </c>
      <c r="AT13" s="39">
        <f t="shared" si="22"/>
        <v>0</v>
      </c>
      <c r="AU13" s="39">
        <f t="shared" si="23"/>
        <v>0</v>
      </c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11.25">
      <c r="A14" s="40"/>
      <c r="B14" s="41"/>
      <c r="C14" s="42"/>
      <c r="D14" s="41"/>
      <c r="E14" s="43"/>
      <c r="F14" s="23">
        <f t="shared" si="24"/>
        <v>0</v>
      </c>
      <c r="G14" s="43"/>
      <c r="H14" s="43"/>
      <c r="I14" s="43"/>
      <c r="J14" s="24">
        <f t="shared" si="1"/>
        <v>0</v>
      </c>
      <c r="K14" s="25" t="str">
        <f t="shared" si="2"/>
        <v> </v>
      </c>
      <c r="L14" s="44"/>
      <c r="M14" s="45"/>
      <c r="N14" s="46"/>
      <c r="O14" s="29">
        <f t="shared" si="3"/>
        <v>0</v>
      </c>
      <c r="P14" s="29">
        <f t="shared" si="4"/>
        <v>0</v>
      </c>
      <c r="Q14" s="43"/>
      <c r="R14" s="43"/>
      <c r="S14" s="43"/>
      <c r="T14" s="30">
        <f t="shared" si="5"/>
        <v>0</v>
      </c>
      <c r="U14" s="31">
        <f t="shared" si="6"/>
        <v>0</v>
      </c>
      <c r="V14" s="47">
        <f t="shared" si="0"/>
        <v>0</v>
      </c>
      <c r="W14" s="48" t="str">
        <f t="shared" si="26"/>
        <v> </v>
      </c>
      <c r="X14" s="49">
        <f t="shared" si="25"/>
        <v>0</v>
      </c>
      <c r="Y14" s="50">
        <f t="shared" si="27"/>
        <v>0</v>
      </c>
      <c r="Z14" s="51" t="str">
        <f t="shared" si="7"/>
        <v> </v>
      </c>
      <c r="AA14" s="53"/>
      <c r="AB14" s="42"/>
      <c r="AD14" s="38">
        <f t="shared" si="8"/>
        <v>0</v>
      </c>
      <c r="AE14" s="38">
        <f t="shared" si="9"/>
        <v>0</v>
      </c>
      <c r="AF14" s="39">
        <f t="shared" si="10"/>
        <v>0</v>
      </c>
      <c r="AG14" s="39">
        <f t="shared" si="11"/>
        <v>0</v>
      </c>
      <c r="AH14" s="39">
        <f t="shared" si="28"/>
        <v>0</v>
      </c>
      <c r="AI14" s="39">
        <f t="shared" si="29"/>
        <v>0</v>
      </c>
      <c r="AJ14" s="39">
        <f t="shared" si="12"/>
        <v>0</v>
      </c>
      <c r="AK14" s="39">
        <f t="shared" si="13"/>
        <v>0</v>
      </c>
      <c r="AL14" s="39">
        <f t="shared" si="14"/>
        <v>0</v>
      </c>
      <c r="AM14" s="39">
        <f t="shared" si="15"/>
        <v>0</v>
      </c>
      <c r="AN14" s="39">
        <f t="shared" si="16"/>
        <v>0</v>
      </c>
      <c r="AO14" s="39">
        <f t="shared" si="17"/>
        <v>0</v>
      </c>
      <c r="AP14" s="39">
        <f t="shared" si="18"/>
        <v>0</v>
      </c>
      <c r="AQ14" s="39">
        <f t="shared" si="19"/>
        <v>0</v>
      </c>
      <c r="AR14" s="39">
        <f t="shared" si="20"/>
        <v>0</v>
      </c>
      <c r="AS14" s="39">
        <f t="shared" si="21"/>
        <v>0</v>
      </c>
      <c r="AT14" s="39">
        <f t="shared" si="22"/>
        <v>0</v>
      </c>
      <c r="AU14" s="39">
        <f t="shared" si="23"/>
        <v>0</v>
      </c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1.25">
      <c r="A15" s="40"/>
      <c r="B15" s="41"/>
      <c r="C15" s="42"/>
      <c r="D15" s="41"/>
      <c r="E15" s="43"/>
      <c r="F15" s="23">
        <f t="shared" si="24"/>
        <v>0</v>
      </c>
      <c r="G15" s="54"/>
      <c r="H15" s="43"/>
      <c r="I15" s="43"/>
      <c r="J15" s="24">
        <f t="shared" si="1"/>
        <v>0</v>
      </c>
      <c r="K15" s="25" t="str">
        <f t="shared" si="2"/>
        <v> </v>
      </c>
      <c r="L15" s="44"/>
      <c r="M15" s="45"/>
      <c r="N15" s="46"/>
      <c r="O15" s="29">
        <f t="shared" si="3"/>
        <v>0</v>
      </c>
      <c r="P15" s="29">
        <f t="shared" si="4"/>
        <v>0</v>
      </c>
      <c r="Q15" s="43"/>
      <c r="R15" s="43"/>
      <c r="S15" s="43"/>
      <c r="T15" s="30">
        <f t="shared" si="5"/>
        <v>0</v>
      </c>
      <c r="U15" s="31">
        <f t="shared" si="6"/>
        <v>0</v>
      </c>
      <c r="V15" s="47">
        <f t="shared" si="0"/>
        <v>0</v>
      </c>
      <c r="W15" s="48" t="str">
        <f t="shared" si="26"/>
        <v> </v>
      </c>
      <c r="X15" s="49">
        <f t="shared" si="25"/>
        <v>0</v>
      </c>
      <c r="Y15" s="50">
        <f t="shared" si="27"/>
        <v>0</v>
      </c>
      <c r="Z15" s="51" t="str">
        <f t="shared" si="7"/>
        <v> </v>
      </c>
      <c r="AA15" s="53"/>
      <c r="AB15" s="42"/>
      <c r="AD15" s="38">
        <f t="shared" si="8"/>
        <v>0</v>
      </c>
      <c r="AE15" s="38">
        <f t="shared" si="9"/>
        <v>0</v>
      </c>
      <c r="AF15" s="39">
        <f t="shared" si="10"/>
        <v>0</v>
      </c>
      <c r="AG15" s="39">
        <f t="shared" si="11"/>
        <v>0</v>
      </c>
      <c r="AH15" s="39">
        <f t="shared" si="28"/>
        <v>0</v>
      </c>
      <c r="AI15" s="39">
        <f t="shared" si="29"/>
        <v>0</v>
      </c>
      <c r="AJ15" s="39">
        <f t="shared" si="12"/>
        <v>0</v>
      </c>
      <c r="AK15" s="39">
        <f t="shared" si="13"/>
        <v>0</v>
      </c>
      <c r="AL15" s="39">
        <f t="shared" si="14"/>
        <v>0</v>
      </c>
      <c r="AM15" s="39">
        <f t="shared" si="15"/>
        <v>0</v>
      </c>
      <c r="AN15" s="39">
        <f t="shared" si="16"/>
        <v>0</v>
      </c>
      <c r="AO15" s="39">
        <f t="shared" si="17"/>
        <v>0</v>
      </c>
      <c r="AP15" s="39">
        <f t="shared" si="18"/>
        <v>0</v>
      </c>
      <c r="AQ15" s="39">
        <f t="shared" si="19"/>
        <v>0</v>
      </c>
      <c r="AR15" s="39">
        <f t="shared" si="20"/>
        <v>0</v>
      </c>
      <c r="AS15" s="39">
        <f t="shared" si="21"/>
        <v>0</v>
      </c>
      <c r="AT15" s="39">
        <f t="shared" si="22"/>
        <v>0</v>
      </c>
      <c r="AU15" s="39">
        <f t="shared" si="23"/>
        <v>0</v>
      </c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1.25">
      <c r="A16" s="40"/>
      <c r="B16" s="41"/>
      <c r="C16" s="42"/>
      <c r="D16" s="41"/>
      <c r="E16" s="43"/>
      <c r="F16" s="23">
        <f t="shared" si="24"/>
        <v>0</v>
      </c>
      <c r="G16" s="54"/>
      <c r="H16" s="43"/>
      <c r="I16" s="43"/>
      <c r="J16" s="24">
        <f t="shared" si="1"/>
        <v>0</v>
      </c>
      <c r="K16" s="25" t="str">
        <f t="shared" si="2"/>
        <v> </v>
      </c>
      <c r="L16" s="44"/>
      <c r="M16" s="45"/>
      <c r="N16" s="46"/>
      <c r="O16" s="29">
        <f t="shared" si="3"/>
        <v>0</v>
      </c>
      <c r="P16" s="29">
        <f t="shared" si="4"/>
        <v>0</v>
      </c>
      <c r="Q16" s="43"/>
      <c r="R16" s="43"/>
      <c r="S16" s="43"/>
      <c r="T16" s="30">
        <f t="shared" si="5"/>
        <v>0</v>
      </c>
      <c r="U16" s="31">
        <f t="shared" si="6"/>
        <v>0</v>
      </c>
      <c r="V16" s="47">
        <f t="shared" si="0"/>
        <v>0</v>
      </c>
      <c r="W16" s="48" t="str">
        <f t="shared" si="26"/>
        <v> </v>
      </c>
      <c r="X16" s="49">
        <f t="shared" si="25"/>
        <v>0</v>
      </c>
      <c r="Y16" s="50">
        <f t="shared" si="27"/>
        <v>0</v>
      </c>
      <c r="Z16" s="51" t="str">
        <f t="shared" si="7"/>
        <v> </v>
      </c>
      <c r="AA16" s="53"/>
      <c r="AB16" s="42"/>
      <c r="AD16" s="38">
        <f t="shared" si="8"/>
        <v>0</v>
      </c>
      <c r="AE16" s="38">
        <f t="shared" si="9"/>
        <v>0</v>
      </c>
      <c r="AF16" s="39">
        <f t="shared" si="10"/>
        <v>0</v>
      </c>
      <c r="AG16" s="39">
        <f t="shared" si="11"/>
        <v>0</v>
      </c>
      <c r="AH16" s="39">
        <f t="shared" si="28"/>
        <v>0</v>
      </c>
      <c r="AI16" s="39">
        <f t="shared" si="29"/>
        <v>0</v>
      </c>
      <c r="AJ16" s="39">
        <f t="shared" si="12"/>
        <v>0</v>
      </c>
      <c r="AK16" s="39">
        <f t="shared" si="13"/>
        <v>0</v>
      </c>
      <c r="AL16" s="39">
        <f t="shared" si="14"/>
        <v>0</v>
      </c>
      <c r="AM16" s="39">
        <f t="shared" si="15"/>
        <v>0</v>
      </c>
      <c r="AN16" s="39">
        <f t="shared" si="16"/>
        <v>0</v>
      </c>
      <c r="AO16" s="39">
        <f t="shared" si="17"/>
        <v>0</v>
      </c>
      <c r="AP16" s="39">
        <f t="shared" si="18"/>
        <v>0</v>
      </c>
      <c r="AQ16" s="39">
        <f t="shared" si="19"/>
        <v>0</v>
      </c>
      <c r="AR16" s="39">
        <f t="shared" si="20"/>
        <v>0</v>
      </c>
      <c r="AS16" s="39">
        <f t="shared" si="21"/>
        <v>0</v>
      </c>
      <c r="AT16" s="39">
        <f t="shared" si="22"/>
        <v>0</v>
      </c>
      <c r="AU16" s="39">
        <f t="shared" si="23"/>
        <v>0</v>
      </c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11.25">
      <c r="A17" s="55"/>
      <c r="B17" s="41"/>
      <c r="C17" s="42"/>
      <c r="D17" s="53"/>
      <c r="E17" s="43"/>
      <c r="F17" s="23">
        <f t="shared" si="24"/>
        <v>0</v>
      </c>
      <c r="G17" s="54"/>
      <c r="H17" s="43"/>
      <c r="I17" s="43"/>
      <c r="J17" s="24">
        <f t="shared" si="1"/>
        <v>0</v>
      </c>
      <c r="K17" s="25" t="str">
        <f t="shared" si="2"/>
        <v> </v>
      </c>
      <c r="L17" s="44"/>
      <c r="M17" s="45"/>
      <c r="N17" s="46"/>
      <c r="O17" s="29">
        <f t="shared" si="3"/>
        <v>0</v>
      </c>
      <c r="P17" s="29">
        <f t="shared" si="4"/>
        <v>0</v>
      </c>
      <c r="Q17" s="43"/>
      <c r="R17" s="43"/>
      <c r="S17" s="43"/>
      <c r="T17" s="30">
        <f t="shared" si="5"/>
        <v>0</v>
      </c>
      <c r="U17" s="31">
        <f t="shared" si="6"/>
        <v>0</v>
      </c>
      <c r="V17" s="47">
        <f t="shared" si="0"/>
        <v>0</v>
      </c>
      <c r="W17" s="48" t="str">
        <f t="shared" si="26"/>
        <v> </v>
      </c>
      <c r="X17" s="49">
        <f t="shared" si="25"/>
        <v>0</v>
      </c>
      <c r="Y17" s="50">
        <f t="shared" si="27"/>
        <v>0</v>
      </c>
      <c r="Z17" s="51" t="str">
        <f t="shared" si="7"/>
        <v> </v>
      </c>
      <c r="AA17" s="53"/>
      <c r="AB17" s="42"/>
      <c r="AD17" s="38">
        <f t="shared" si="8"/>
        <v>0</v>
      </c>
      <c r="AE17" s="38">
        <f t="shared" si="9"/>
        <v>0</v>
      </c>
      <c r="AF17" s="39">
        <f t="shared" si="10"/>
        <v>0</v>
      </c>
      <c r="AG17" s="39">
        <f t="shared" si="11"/>
        <v>0</v>
      </c>
      <c r="AH17" s="39">
        <f t="shared" si="28"/>
        <v>0</v>
      </c>
      <c r="AI17" s="39">
        <f t="shared" si="29"/>
        <v>0</v>
      </c>
      <c r="AJ17" s="39">
        <f t="shared" si="12"/>
        <v>0</v>
      </c>
      <c r="AK17" s="39">
        <f t="shared" si="13"/>
        <v>0</v>
      </c>
      <c r="AL17" s="39">
        <f t="shared" si="14"/>
        <v>0</v>
      </c>
      <c r="AM17" s="39">
        <f t="shared" si="15"/>
        <v>0</v>
      </c>
      <c r="AN17" s="39">
        <f t="shared" si="16"/>
        <v>0</v>
      </c>
      <c r="AO17" s="39">
        <f t="shared" si="17"/>
        <v>0</v>
      </c>
      <c r="AP17" s="39">
        <f t="shared" si="18"/>
        <v>0</v>
      </c>
      <c r="AQ17" s="39">
        <f t="shared" si="19"/>
        <v>0</v>
      </c>
      <c r="AR17" s="39">
        <f t="shared" si="20"/>
        <v>0</v>
      </c>
      <c r="AS17" s="39">
        <f t="shared" si="21"/>
        <v>0</v>
      </c>
      <c r="AT17" s="39">
        <f t="shared" si="22"/>
        <v>0</v>
      </c>
      <c r="AU17" s="39">
        <f t="shared" si="23"/>
        <v>0</v>
      </c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11.25">
      <c r="A18" s="55"/>
      <c r="B18" s="41"/>
      <c r="C18" s="42"/>
      <c r="D18" s="53"/>
      <c r="E18" s="43"/>
      <c r="F18" s="23">
        <f t="shared" si="24"/>
        <v>0</v>
      </c>
      <c r="G18" s="54"/>
      <c r="H18" s="43"/>
      <c r="I18" s="43"/>
      <c r="J18" s="24">
        <f t="shared" si="1"/>
        <v>0</v>
      </c>
      <c r="K18" s="25" t="str">
        <f t="shared" si="2"/>
        <v> </v>
      </c>
      <c r="L18" s="56"/>
      <c r="M18" s="45"/>
      <c r="N18" s="46"/>
      <c r="O18" s="29">
        <f t="shared" si="3"/>
        <v>0</v>
      </c>
      <c r="P18" s="29">
        <f t="shared" si="4"/>
        <v>0</v>
      </c>
      <c r="Q18" s="54"/>
      <c r="R18" s="43"/>
      <c r="S18" s="43"/>
      <c r="T18" s="30">
        <f t="shared" si="5"/>
        <v>0</v>
      </c>
      <c r="U18" s="31">
        <f t="shared" si="6"/>
        <v>0</v>
      </c>
      <c r="V18" s="47">
        <f t="shared" si="0"/>
        <v>0</v>
      </c>
      <c r="W18" s="48" t="str">
        <f t="shared" si="26"/>
        <v> </v>
      </c>
      <c r="X18" s="49">
        <f t="shared" si="25"/>
        <v>0</v>
      </c>
      <c r="Y18" s="50">
        <f t="shared" si="27"/>
        <v>0</v>
      </c>
      <c r="Z18" s="51" t="str">
        <f t="shared" si="7"/>
        <v> </v>
      </c>
      <c r="AA18" s="53"/>
      <c r="AB18" s="42"/>
      <c r="AD18" s="38">
        <f t="shared" si="8"/>
        <v>0</v>
      </c>
      <c r="AE18" s="38">
        <f t="shared" si="9"/>
        <v>0</v>
      </c>
      <c r="AF18" s="39">
        <f t="shared" si="10"/>
        <v>0</v>
      </c>
      <c r="AG18" s="39">
        <f t="shared" si="11"/>
        <v>0</v>
      </c>
      <c r="AH18" s="39">
        <f t="shared" si="28"/>
        <v>0</v>
      </c>
      <c r="AI18" s="39">
        <f t="shared" si="29"/>
        <v>0</v>
      </c>
      <c r="AJ18" s="39">
        <f t="shared" si="12"/>
        <v>0</v>
      </c>
      <c r="AK18" s="39">
        <f t="shared" si="13"/>
        <v>0</v>
      </c>
      <c r="AL18" s="39">
        <f t="shared" si="14"/>
        <v>0</v>
      </c>
      <c r="AM18" s="39">
        <f t="shared" si="15"/>
        <v>0</v>
      </c>
      <c r="AN18" s="39">
        <f t="shared" si="16"/>
        <v>0</v>
      </c>
      <c r="AO18" s="39">
        <f t="shared" si="17"/>
        <v>0</v>
      </c>
      <c r="AP18" s="39">
        <f t="shared" si="18"/>
        <v>0</v>
      </c>
      <c r="AQ18" s="39">
        <f t="shared" si="19"/>
        <v>0</v>
      </c>
      <c r="AR18" s="39">
        <f t="shared" si="20"/>
        <v>0</v>
      </c>
      <c r="AS18" s="39">
        <f t="shared" si="21"/>
        <v>0</v>
      </c>
      <c r="AT18" s="39">
        <f t="shared" si="22"/>
        <v>0</v>
      </c>
      <c r="AU18" s="39">
        <f t="shared" si="23"/>
        <v>0</v>
      </c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11.25">
      <c r="A19" s="55"/>
      <c r="B19" s="41"/>
      <c r="C19" s="42"/>
      <c r="D19" s="53"/>
      <c r="E19" s="54"/>
      <c r="F19" s="23">
        <f t="shared" si="24"/>
        <v>0</v>
      </c>
      <c r="G19" s="54"/>
      <c r="H19" s="54"/>
      <c r="I19" s="54"/>
      <c r="J19" s="24">
        <f t="shared" si="1"/>
        <v>0</v>
      </c>
      <c r="K19" s="25" t="str">
        <f t="shared" si="2"/>
        <v> </v>
      </c>
      <c r="L19" s="56"/>
      <c r="M19" s="45"/>
      <c r="N19" s="43"/>
      <c r="O19" s="29">
        <f t="shared" si="3"/>
        <v>0</v>
      </c>
      <c r="P19" s="29">
        <f t="shared" si="4"/>
        <v>0</v>
      </c>
      <c r="Q19" s="54"/>
      <c r="R19" s="54"/>
      <c r="S19" s="54"/>
      <c r="T19" s="30">
        <f t="shared" si="5"/>
        <v>0</v>
      </c>
      <c r="U19" s="31">
        <f t="shared" si="6"/>
        <v>0</v>
      </c>
      <c r="V19" s="47">
        <f t="shared" si="0"/>
        <v>0</v>
      </c>
      <c r="W19" s="48" t="str">
        <f t="shared" si="26"/>
        <v> </v>
      </c>
      <c r="X19" s="49">
        <f t="shared" si="25"/>
        <v>0</v>
      </c>
      <c r="Y19" s="50">
        <f t="shared" si="27"/>
        <v>0</v>
      </c>
      <c r="Z19" s="51" t="str">
        <f t="shared" si="7"/>
        <v> </v>
      </c>
      <c r="AA19" s="53"/>
      <c r="AB19" s="42"/>
      <c r="AD19" s="38">
        <f t="shared" si="8"/>
        <v>0</v>
      </c>
      <c r="AE19" s="38">
        <f t="shared" si="9"/>
        <v>0</v>
      </c>
      <c r="AF19" s="39">
        <f t="shared" si="10"/>
        <v>0</v>
      </c>
      <c r="AG19" s="39">
        <f t="shared" si="11"/>
        <v>0</v>
      </c>
      <c r="AH19" s="39">
        <f t="shared" si="28"/>
        <v>0</v>
      </c>
      <c r="AI19" s="39">
        <f t="shared" si="29"/>
        <v>0</v>
      </c>
      <c r="AJ19" s="39">
        <f t="shared" si="12"/>
        <v>0</v>
      </c>
      <c r="AK19" s="39">
        <f t="shared" si="13"/>
        <v>0</v>
      </c>
      <c r="AL19" s="39">
        <f t="shared" si="14"/>
        <v>0</v>
      </c>
      <c r="AM19" s="39">
        <f t="shared" si="15"/>
        <v>0</v>
      </c>
      <c r="AN19" s="39">
        <f t="shared" si="16"/>
        <v>0</v>
      </c>
      <c r="AO19" s="39">
        <f t="shared" si="17"/>
        <v>0</v>
      </c>
      <c r="AP19" s="39">
        <f t="shared" si="18"/>
        <v>0</v>
      </c>
      <c r="AQ19" s="39">
        <f t="shared" si="19"/>
        <v>0</v>
      </c>
      <c r="AR19" s="39">
        <f t="shared" si="20"/>
        <v>0</v>
      </c>
      <c r="AS19" s="39">
        <f t="shared" si="21"/>
        <v>0</v>
      </c>
      <c r="AT19" s="39">
        <f t="shared" si="22"/>
        <v>0</v>
      </c>
      <c r="AU19" s="39">
        <f t="shared" si="23"/>
        <v>0</v>
      </c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11.25">
      <c r="A20" s="55"/>
      <c r="B20" s="41"/>
      <c r="C20" s="42"/>
      <c r="D20" s="53"/>
      <c r="E20" s="54"/>
      <c r="F20" s="23">
        <f t="shared" si="24"/>
        <v>0</v>
      </c>
      <c r="G20" s="54"/>
      <c r="H20" s="54"/>
      <c r="I20" s="54"/>
      <c r="J20" s="24">
        <f t="shared" si="1"/>
        <v>0</v>
      </c>
      <c r="K20" s="25" t="str">
        <f t="shared" si="2"/>
        <v> </v>
      </c>
      <c r="L20" s="56"/>
      <c r="M20" s="57"/>
      <c r="N20" s="43"/>
      <c r="O20" s="29">
        <f t="shared" si="3"/>
        <v>0</v>
      </c>
      <c r="P20" s="29">
        <f t="shared" si="4"/>
        <v>0</v>
      </c>
      <c r="Q20" s="54"/>
      <c r="R20" s="54"/>
      <c r="S20" s="54"/>
      <c r="T20" s="30">
        <f t="shared" si="5"/>
        <v>0</v>
      </c>
      <c r="U20" s="31">
        <f t="shared" si="6"/>
        <v>0</v>
      </c>
      <c r="V20" s="47">
        <f t="shared" si="0"/>
        <v>0</v>
      </c>
      <c r="W20" s="48" t="str">
        <f t="shared" si="26"/>
        <v> </v>
      </c>
      <c r="X20" s="49">
        <f t="shared" si="25"/>
        <v>0</v>
      </c>
      <c r="Y20" s="50">
        <f t="shared" si="27"/>
        <v>0</v>
      </c>
      <c r="Z20" s="51" t="str">
        <f t="shared" si="7"/>
        <v> </v>
      </c>
      <c r="AA20" s="53"/>
      <c r="AB20" s="42"/>
      <c r="AD20" s="38">
        <f t="shared" si="8"/>
        <v>0</v>
      </c>
      <c r="AE20" s="38">
        <f t="shared" si="9"/>
        <v>0</v>
      </c>
      <c r="AF20" s="39">
        <f t="shared" si="10"/>
        <v>0</v>
      </c>
      <c r="AG20" s="39">
        <f t="shared" si="11"/>
        <v>0</v>
      </c>
      <c r="AH20" s="39">
        <f t="shared" si="28"/>
        <v>0</v>
      </c>
      <c r="AI20" s="39">
        <f t="shared" si="29"/>
        <v>0</v>
      </c>
      <c r="AJ20" s="39">
        <f t="shared" si="12"/>
        <v>0</v>
      </c>
      <c r="AK20" s="39">
        <f t="shared" si="13"/>
        <v>0</v>
      </c>
      <c r="AL20" s="39">
        <f t="shared" si="14"/>
        <v>0</v>
      </c>
      <c r="AM20" s="39">
        <f t="shared" si="15"/>
        <v>0</v>
      </c>
      <c r="AN20" s="39">
        <f t="shared" si="16"/>
        <v>0</v>
      </c>
      <c r="AO20" s="39">
        <f t="shared" si="17"/>
        <v>0</v>
      </c>
      <c r="AP20" s="39">
        <f t="shared" si="18"/>
        <v>0</v>
      </c>
      <c r="AQ20" s="39">
        <f t="shared" si="19"/>
        <v>0</v>
      </c>
      <c r="AR20" s="39">
        <f t="shared" si="20"/>
        <v>0</v>
      </c>
      <c r="AS20" s="39">
        <f t="shared" si="21"/>
        <v>0</v>
      </c>
      <c r="AT20" s="39">
        <f t="shared" si="22"/>
        <v>0</v>
      </c>
      <c r="AU20" s="39">
        <f t="shared" si="23"/>
        <v>0</v>
      </c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11.25">
      <c r="A21" s="55"/>
      <c r="B21" s="41"/>
      <c r="C21" s="42"/>
      <c r="D21" s="53"/>
      <c r="E21" s="54"/>
      <c r="F21" s="23">
        <f t="shared" si="24"/>
        <v>0</v>
      </c>
      <c r="G21" s="54"/>
      <c r="H21" s="54"/>
      <c r="I21" s="54"/>
      <c r="J21" s="24">
        <f t="shared" si="1"/>
        <v>0</v>
      </c>
      <c r="K21" s="25" t="str">
        <f t="shared" si="2"/>
        <v> </v>
      </c>
      <c r="L21" s="56"/>
      <c r="M21" s="57"/>
      <c r="N21" s="43"/>
      <c r="O21" s="29">
        <f t="shared" si="3"/>
        <v>0</v>
      </c>
      <c r="P21" s="29">
        <f t="shared" si="4"/>
        <v>0</v>
      </c>
      <c r="Q21" s="54"/>
      <c r="R21" s="54"/>
      <c r="S21" s="54"/>
      <c r="T21" s="30">
        <f t="shared" si="5"/>
        <v>0</v>
      </c>
      <c r="U21" s="31">
        <f t="shared" si="6"/>
        <v>0</v>
      </c>
      <c r="V21" s="47">
        <f t="shared" si="0"/>
        <v>0</v>
      </c>
      <c r="W21" s="48" t="str">
        <f t="shared" si="26"/>
        <v> </v>
      </c>
      <c r="X21" s="49">
        <f t="shared" si="25"/>
        <v>0</v>
      </c>
      <c r="Y21" s="50">
        <f t="shared" si="27"/>
        <v>0</v>
      </c>
      <c r="Z21" s="51" t="str">
        <f t="shared" si="7"/>
        <v> </v>
      </c>
      <c r="AA21" s="53"/>
      <c r="AB21" s="42"/>
      <c r="AD21" s="38">
        <f t="shared" si="8"/>
        <v>0</v>
      </c>
      <c r="AE21" s="38">
        <f t="shared" si="9"/>
        <v>0</v>
      </c>
      <c r="AF21" s="39">
        <f t="shared" si="10"/>
        <v>0</v>
      </c>
      <c r="AG21" s="39">
        <f t="shared" si="11"/>
        <v>0</v>
      </c>
      <c r="AH21" s="39">
        <f t="shared" si="28"/>
        <v>0</v>
      </c>
      <c r="AI21" s="39">
        <f t="shared" si="29"/>
        <v>0</v>
      </c>
      <c r="AJ21" s="39">
        <f t="shared" si="12"/>
        <v>0</v>
      </c>
      <c r="AK21" s="39">
        <f t="shared" si="13"/>
        <v>0</v>
      </c>
      <c r="AL21" s="39">
        <f t="shared" si="14"/>
        <v>0</v>
      </c>
      <c r="AM21" s="39">
        <f t="shared" si="15"/>
        <v>0</v>
      </c>
      <c r="AN21" s="39">
        <f t="shared" si="16"/>
        <v>0</v>
      </c>
      <c r="AO21" s="39">
        <f t="shared" si="17"/>
        <v>0</v>
      </c>
      <c r="AP21" s="39">
        <f t="shared" si="18"/>
        <v>0</v>
      </c>
      <c r="AQ21" s="39">
        <f t="shared" si="19"/>
        <v>0</v>
      </c>
      <c r="AR21" s="39">
        <f t="shared" si="20"/>
        <v>0</v>
      </c>
      <c r="AS21" s="39">
        <f t="shared" si="21"/>
        <v>0</v>
      </c>
      <c r="AT21" s="39">
        <f t="shared" si="22"/>
        <v>0</v>
      </c>
      <c r="AU21" s="39">
        <f t="shared" si="23"/>
        <v>0</v>
      </c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11.25">
      <c r="A22" s="55"/>
      <c r="B22" s="41"/>
      <c r="C22" s="42"/>
      <c r="D22" s="53"/>
      <c r="E22" s="54"/>
      <c r="F22" s="23">
        <f t="shared" si="24"/>
        <v>0</v>
      </c>
      <c r="G22" s="54"/>
      <c r="H22" s="54"/>
      <c r="I22" s="54"/>
      <c r="J22" s="24">
        <f t="shared" si="1"/>
        <v>0</v>
      </c>
      <c r="K22" s="25" t="str">
        <f t="shared" si="2"/>
        <v> </v>
      </c>
      <c r="L22" s="56"/>
      <c r="M22" s="57"/>
      <c r="N22" s="43"/>
      <c r="O22" s="29">
        <f t="shared" si="3"/>
        <v>0</v>
      </c>
      <c r="P22" s="29">
        <f t="shared" si="4"/>
        <v>0</v>
      </c>
      <c r="Q22" s="54"/>
      <c r="R22" s="54"/>
      <c r="S22" s="54"/>
      <c r="T22" s="30">
        <f t="shared" si="5"/>
        <v>0</v>
      </c>
      <c r="U22" s="31">
        <f t="shared" si="6"/>
        <v>0</v>
      </c>
      <c r="V22" s="47">
        <f t="shared" si="0"/>
        <v>0</v>
      </c>
      <c r="W22" s="48" t="str">
        <f t="shared" si="26"/>
        <v> </v>
      </c>
      <c r="X22" s="49">
        <f t="shared" si="25"/>
        <v>0</v>
      </c>
      <c r="Y22" s="50">
        <f t="shared" si="27"/>
        <v>0</v>
      </c>
      <c r="Z22" s="51" t="str">
        <f t="shared" si="7"/>
        <v> </v>
      </c>
      <c r="AA22" s="53"/>
      <c r="AB22" s="42"/>
      <c r="AD22" s="38">
        <f t="shared" si="8"/>
        <v>0</v>
      </c>
      <c r="AE22" s="38">
        <f t="shared" si="9"/>
        <v>0</v>
      </c>
      <c r="AF22" s="39">
        <f t="shared" si="10"/>
        <v>0</v>
      </c>
      <c r="AG22" s="39">
        <f t="shared" si="11"/>
        <v>0</v>
      </c>
      <c r="AH22" s="39">
        <f t="shared" si="28"/>
        <v>0</v>
      </c>
      <c r="AI22" s="39">
        <f t="shared" si="29"/>
        <v>0</v>
      </c>
      <c r="AJ22" s="39">
        <f t="shared" si="12"/>
        <v>0</v>
      </c>
      <c r="AK22" s="39">
        <f t="shared" si="13"/>
        <v>0</v>
      </c>
      <c r="AL22" s="39">
        <f t="shared" si="14"/>
        <v>0</v>
      </c>
      <c r="AM22" s="39">
        <f t="shared" si="15"/>
        <v>0</v>
      </c>
      <c r="AN22" s="39">
        <f t="shared" si="16"/>
        <v>0</v>
      </c>
      <c r="AO22" s="39">
        <f t="shared" si="17"/>
        <v>0</v>
      </c>
      <c r="AP22" s="39">
        <f t="shared" si="18"/>
        <v>0</v>
      </c>
      <c r="AQ22" s="39">
        <f t="shared" si="19"/>
        <v>0</v>
      </c>
      <c r="AR22" s="39">
        <f t="shared" si="20"/>
        <v>0</v>
      </c>
      <c r="AS22" s="39">
        <f t="shared" si="21"/>
        <v>0</v>
      </c>
      <c r="AT22" s="39">
        <f t="shared" si="22"/>
        <v>0</v>
      </c>
      <c r="AU22" s="39">
        <f t="shared" si="23"/>
        <v>0</v>
      </c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1.25">
      <c r="A23" s="55"/>
      <c r="B23" s="41"/>
      <c r="C23" s="42"/>
      <c r="D23" s="53"/>
      <c r="E23" s="54"/>
      <c r="F23" s="23">
        <f t="shared" si="24"/>
        <v>0</v>
      </c>
      <c r="G23" s="54"/>
      <c r="H23" s="54"/>
      <c r="I23" s="54"/>
      <c r="J23" s="24">
        <f t="shared" si="1"/>
        <v>0</v>
      </c>
      <c r="K23" s="25" t="str">
        <f t="shared" si="2"/>
        <v> </v>
      </c>
      <c r="L23" s="56"/>
      <c r="M23" s="57"/>
      <c r="N23" s="43"/>
      <c r="O23" s="29">
        <f t="shared" si="3"/>
        <v>0</v>
      </c>
      <c r="P23" s="29">
        <f t="shared" si="4"/>
        <v>0</v>
      </c>
      <c r="Q23" s="54"/>
      <c r="R23" s="54"/>
      <c r="S23" s="54"/>
      <c r="T23" s="30">
        <f t="shared" si="5"/>
        <v>0</v>
      </c>
      <c r="U23" s="31">
        <f t="shared" si="6"/>
        <v>0</v>
      </c>
      <c r="V23" s="47">
        <f t="shared" si="0"/>
        <v>0</v>
      </c>
      <c r="W23" s="48" t="str">
        <f t="shared" si="26"/>
        <v> </v>
      </c>
      <c r="X23" s="49">
        <f t="shared" si="25"/>
        <v>0</v>
      </c>
      <c r="Y23" s="50">
        <f t="shared" si="27"/>
        <v>0</v>
      </c>
      <c r="Z23" s="51" t="str">
        <f t="shared" si="7"/>
        <v> </v>
      </c>
      <c r="AA23" s="53"/>
      <c r="AB23" s="42"/>
      <c r="AD23" s="38">
        <f t="shared" si="8"/>
        <v>0</v>
      </c>
      <c r="AE23" s="38">
        <f t="shared" si="9"/>
        <v>0</v>
      </c>
      <c r="AF23" s="39">
        <f t="shared" si="10"/>
        <v>0</v>
      </c>
      <c r="AG23" s="39">
        <f t="shared" si="11"/>
        <v>0</v>
      </c>
      <c r="AH23" s="39">
        <f t="shared" si="28"/>
        <v>0</v>
      </c>
      <c r="AI23" s="39">
        <f t="shared" si="29"/>
        <v>0</v>
      </c>
      <c r="AJ23" s="39">
        <f t="shared" si="12"/>
        <v>0</v>
      </c>
      <c r="AK23" s="39">
        <f t="shared" si="13"/>
        <v>0</v>
      </c>
      <c r="AL23" s="39">
        <f t="shared" si="14"/>
        <v>0</v>
      </c>
      <c r="AM23" s="39">
        <f t="shared" si="15"/>
        <v>0</v>
      </c>
      <c r="AN23" s="39">
        <f t="shared" si="16"/>
        <v>0</v>
      </c>
      <c r="AO23" s="39">
        <f t="shared" si="17"/>
        <v>0</v>
      </c>
      <c r="AP23" s="39">
        <f t="shared" si="18"/>
        <v>0</v>
      </c>
      <c r="AQ23" s="39">
        <f t="shared" si="19"/>
        <v>0</v>
      </c>
      <c r="AR23" s="39">
        <f t="shared" si="20"/>
        <v>0</v>
      </c>
      <c r="AS23" s="39">
        <f t="shared" si="21"/>
        <v>0</v>
      </c>
      <c r="AT23" s="39">
        <f t="shared" si="22"/>
        <v>0</v>
      </c>
      <c r="AU23" s="39">
        <f t="shared" si="23"/>
        <v>0</v>
      </c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1.25">
      <c r="A24" s="55"/>
      <c r="B24" s="41"/>
      <c r="C24" s="42"/>
      <c r="D24" s="53"/>
      <c r="E24" s="54"/>
      <c r="F24" s="23">
        <f t="shared" si="24"/>
        <v>0</v>
      </c>
      <c r="G24" s="54"/>
      <c r="H24" s="54"/>
      <c r="I24" s="54"/>
      <c r="J24" s="24">
        <f t="shared" si="1"/>
        <v>0</v>
      </c>
      <c r="K24" s="25" t="str">
        <f t="shared" si="2"/>
        <v> </v>
      </c>
      <c r="L24" s="56"/>
      <c r="M24" s="57"/>
      <c r="N24" s="43"/>
      <c r="O24" s="29">
        <f t="shared" si="3"/>
        <v>0</v>
      </c>
      <c r="P24" s="29">
        <f t="shared" si="4"/>
        <v>0</v>
      </c>
      <c r="Q24" s="54"/>
      <c r="R24" s="54"/>
      <c r="S24" s="54"/>
      <c r="T24" s="30">
        <f t="shared" si="5"/>
        <v>0</v>
      </c>
      <c r="U24" s="31">
        <f t="shared" si="6"/>
        <v>0</v>
      </c>
      <c r="V24" s="47">
        <f t="shared" si="0"/>
        <v>0</v>
      </c>
      <c r="W24" s="48" t="str">
        <f t="shared" si="26"/>
        <v> </v>
      </c>
      <c r="X24" s="49">
        <f t="shared" si="25"/>
        <v>0</v>
      </c>
      <c r="Y24" s="50">
        <f t="shared" si="27"/>
        <v>0</v>
      </c>
      <c r="Z24" s="51" t="str">
        <f t="shared" si="7"/>
        <v> </v>
      </c>
      <c r="AA24" s="53"/>
      <c r="AB24" s="42"/>
      <c r="AD24" s="38">
        <f t="shared" si="8"/>
        <v>0</v>
      </c>
      <c r="AE24" s="38">
        <f t="shared" si="9"/>
        <v>0</v>
      </c>
      <c r="AF24" s="39">
        <f t="shared" si="10"/>
        <v>0</v>
      </c>
      <c r="AG24" s="39">
        <f t="shared" si="11"/>
        <v>0</v>
      </c>
      <c r="AH24" s="39">
        <f t="shared" si="28"/>
        <v>0</v>
      </c>
      <c r="AI24" s="39">
        <f t="shared" si="29"/>
        <v>0</v>
      </c>
      <c r="AJ24" s="39">
        <f t="shared" si="12"/>
        <v>0</v>
      </c>
      <c r="AK24" s="39">
        <f t="shared" si="13"/>
        <v>0</v>
      </c>
      <c r="AL24" s="39">
        <f t="shared" si="14"/>
        <v>0</v>
      </c>
      <c r="AM24" s="39">
        <f t="shared" si="15"/>
        <v>0</v>
      </c>
      <c r="AN24" s="39">
        <f t="shared" si="16"/>
        <v>0</v>
      </c>
      <c r="AO24" s="39">
        <f t="shared" si="17"/>
        <v>0</v>
      </c>
      <c r="AP24" s="39">
        <f t="shared" si="18"/>
        <v>0</v>
      </c>
      <c r="AQ24" s="39">
        <f t="shared" si="19"/>
        <v>0</v>
      </c>
      <c r="AR24" s="39">
        <f t="shared" si="20"/>
        <v>0</v>
      </c>
      <c r="AS24" s="39">
        <f t="shared" si="21"/>
        <v>0</v>
      </c>
      <c r="AT24" s="39">
        <f t="shared" si="22"/>
        <v>0</v>
      </c>
      <c r="AU24" s="39">
        <f t="shared" si="23"/>
        <v>0</v>
      </c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1.25">
      <c r="A25" s="55"/>
      <c r="B25" s="41"/>
      <c r="C25" s="42"/>
      <c r="D25" s="53"/>
      <c r="E25" s="54"/>
      <c r="F25" s="23">
        <f t="shared" si="24"/>
        <v>0</v>
      </c>
      <c r="G25" s="54"/>
      <c r="H25" s="54"/>
      <c r="I25" s="54"/>
      <c r="J25" s="24">
        <f t="shared" si="1"/>
        <v>0</v>
      </c>
      <c r="K25" s="25" t="str">
        <f t="shared" si="2"/>
        <v> </v>
      </c>
      <c r="L25" s="56"/>
      <c r="M25" s="57"/>
      <c r="N25" s="43"/>
      <c r="O25" s="29">
        <f t="shared" si="3"/>
        <v>0</v>
      </c>
      <c r="P25" s="29">
        <f t="shared" si="4"/>
        <v>0</v>
      </c>
      <c r="Q25" s="54"/>
      <c r="R25" s="54"/>
      <c r="S25" s="54"/>
      <c r="T25" s="30">
        <f t="shared" si="5"/>
        <v>0</v>
      </c>
      <c r="U25" s="31">
        <f t="shared" si="6"/>
        <v>0</v>
      </c>
      <c r="V25" s="47">
        <f t="shared" si="0"/>
        <v>0</v>
      </c>
      <c r="W25" s="48" t="str">
        <f t="shared" si="26"/>
        <v> </v>
      </c>
      <c r="X25" s="49">
        <f t="shared" si="25"/>
        <v>0</v>
      </c>
      <c r="Y25" s="50">
        <f t="shared" si="27"/>
        <v>0</v>
      </c>
      <c r="Z25" s="51" t="str">
        <f t="shared" si="7"/>
        <v> </v>
      </c>
      <c r="AA25" s="53"/>
      <c r="AB25" s="42"/>
      <c r="AD25" s="38">
        <f t="shared" si="8"/>
        <v>0</v>
      </c>
      <c r="AE25" s="38">
        <f t="shared" si="9"/>
        <v>0</v>
      </c>
      <c r="AF25" s="39">
        <f t="shared" si="10"/>
        <v>0</v>
      </c>
      <c r="AG25" s="39">
        <f t="shared" si="11"/>
        <v>0</v>
      </c>
      <c r="AH25" s="39">
        <f t="shared" si="28"/>
        <v>0</v>
      </c>
      <c r="AI25" s="39">
        <f t="shared" si="29"/>
        <v>0</v>
      </c>
      <c r="AJ25" s="39">
        <f t="shared" si="12"/>
        <v>0</v>
      </c>
      <c r="AK25" s="39">
        <f t="shared" si="13"/>
        <v>0</v>
      </c>
      <c r="AL25" s="39">
        <f t="shared" si="14"/>
        <v>0</v>
      </c>
      <c r="AM25" s="39">
        <f t="shared" si="15"/>
        <v>0</v>
      </c>
      <c r="AN25" s="39">
        <f t="shared" si="16"/>
        <v>0</v>
      </c>
      <c r="AO25" s="39">
        <f t="shared" si="17"/>
        <v>0</v>
      </c>
      <c r="AP25" s="39">
        <f t="shared" si="18"/>
        <v>0</v>
      </c>
      <c r="AQ25" s="39">
        <f t="shared" si="19"/>
        <v>0</v>
      </c>
      <c r="AR25" s="39">
        <f t="shared" si="20"/>
        <v>0</v>
      </c>
      <c r="AS25" s="39">
        <f t="shared" si="21"/>
        <v>0</v>
      </c>
      <c r="AT25" s="39">
        <f t="shared" si="22"/>
        <v>0</v>
      </c>
      <c r="AU25" s="39">
        <f t="shared" si="23"/>
        <v>0</v>
      </c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1.25">
      <c r="A26" s="55"/>
      <c r="B26" s="53"/>
      <c r="C26" s="42"/>
      <c r="D26" s="53"/>
      <c r="E26" s="54"/>
      <c r="F26" s="23">
        <f t="shared" si="24"/>
        <v>0</v>
      </c>
      <c r="G26" s="54"/>
      <c r="H26" s="54"/>
      <c r="I26" s="54"/>
      <c r="J26" s="24">
        <f t="shared" si="1"/>
        <v>0</v>
      </c>
      <c r="K26" s="25" t="str">
        <f t="shared" si="2"/>
        <v> </v>
      </c>
      <c r="L26" s="56"/>
      <c r="M26" s="57"/>
      <c r="N26" s="43"/>
      <c r="O26" s="29">
        <f t="shared" si="3"/>
        <v>0</v>
      </c>
      <c r="P26" s="29">
        <f t="shared" si="4"/>
        <v>0</v>
      </c>
      <c r="Q26" s="54"/>
      <c r="R26" s="54"/>
      <c r="S26" s="54"/>
      <c r="T26" s="30">
        <f t="shared" si="5"/>
        <v>0</v>
      </c>
      <c r="U26" s="31">
        <f t="shared" si="6"/>
        <v>0</v>
      </c>
      <c r="V26" s="47">
        <f t="shared" si="0"/>
        <v>0</v>
      </c>
      <c r="W26" s="48" t="str">
        <f t="shared" si="26"/>
        <v> </v>
      </c>
      <c r="X26" s="49">
        <f t="shared" si="25"/>
        <v>0</v>
      </c>
      <c r="Y26" s="50">
        <f t="shared" si="27"/>
        <v>0</v>
      </c>
      <c r="Z26" s="51" t="str">
        <f t="shared" si="7"/>
        <v> </v>
      </c>
      <c r="AA26" s="53"/>
      <c r="AB26" s="42"/>
      <c r="AD26" s="38">
        <f t="shared" si="8"/>
        <v>0</v>
      </c>
      <c r="AE26" s="38">
        <f t="shared" si="9"/>
        <v>0</v>
      </c>
      <c r="AF26" s="39">
        <f t="shared" si="10"/>
        <v>0</v>
      </c>
      <c r="AG26" s="39">
        <f t="shared" si="11"/>
        <v>0</v>
      </c>
      <c r="AH26" s="39">
        <f t="shared" si="28"/>
        <v>0</v>
      </c>
      <c r="AI26" s="39">
        <f t="shared" si="29"/>
        <v>0</v>
      </c>
      <c r="AJ26" s="39">
        <f t="shared" si="12"/>
        <v>0</v>
      </c>
      <c r="AK26" s="39">
        <f t="shared" si="13"/>
        <v>0</v>
      </c>
      <c r="AL26" s="39">
        <f t="shared" si="14"/>
        <v>0</v>
      </c>
      <c r="AM26" s="39">
        <f t="shared" si="15"/>
        <v>0</v>
      </c>
      <c r="AN26" s="39">
        <f t="shared" si="16"/>
        <v>0</v>
      </c>
      <c r="AO26" s="39">
        <f t="shared" si="17"/>
        <v>0</v>
      </c>
      <c r="AP26" s="39">
        <f t="shared" si="18"/>
        <v>0</v>
      </c>
      <c r="AQ26" s="39">
        <f t="shared" si="19"/>
        <v>0</v>
      </c>
      <c r="AR26" s="39">
        <f t="shared" si="20"/>
        <v>0</v>
      </c>
      <c r="AS26" s="39">
        <f t="shared" si="21"/>
        <v>0</v>
      </c>
      <c r="AT26" s="39">
        <f t="shared" si="22"/>
        <v>0</v>
      </c>
      <c r="AU26" s="39">
        <f t="shared" si="23"/>
        <v>0</v>
      </c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1.25">
      <c r="A27" s="55"/>
      <c r="B27" s="53"/>
      <c r="C27" s="42"/>
      <c r="D27" s="53"/>
      <c r="E27" s="54"/>
      <c r="F27" s="23">
        <f t="shared" si="24"/>
        <v>0</v>
      </c>
      <c r="G27" s="54"/>
      <c r="H27" s="54"/>
      <c r="I27" s="54"/>
      <c r="J27" s="24">
        <f t="shared" si="1"/>
        <v>0</v>
      </c>
      <c r="K27" s="25" t="str">
        <f t="shared" si="2"/>
        <v> </v>
      </c>
      <c r="L27" s="56"/>
      <c r="M27" s="57"/>
      <c r="N27" s="43"/>
      <c r="O27" s="29">
        <f t="shared" si="3"/>
        <v>0</v>
      </c>
      <c r="P27" s="29">
        <f t="shared" si="4"/>
        <v>0</v>
      </c>
      <c r="Q27" s="54"/>
      <c r="R27" s="54"/>
      <c r="S27" s="54"/>
      <c r="T27" s="30">
        <f t="shared" si="5"/>
        <v>0</v>
      </c>
      <c r="U27" s="31">
        <f t="shared" si="6"/>
        <v>0</v>
      </c>
      <c r="V27" s="47">
        <f t="shared" si="0"/>
        <v>0</v>
      </c>
      <c r="W27" s="48" t="str">
        <f t="shared" si="26"/>
        <v> </v>
      </c>
      <c r="X27" s="49">
        <f t="shared" si="25"/>
        <v>0</v>
      </c>
      <c r="Y27" s="50">
        <f t="shared" si="27"/>
        <v>0</v>
      </c>
      <c r="Z27" s="51" t="str">
        <f t="shared" si="7"/>
        <v> </v>
      </c>
      <c r="AA27" s="53"/>
      <c r="AB27" s="42"/>
      <c r="AD27" s="38">
        <f t="shared" si="8"/>
        <v>0</v>
      </c>
      <c r="AE27" s="38">
        <f t="shared" si="9"/>
        <v>0</v>
      </c>
      <c r="AF27" s="39">
        <f t="shared" si="10"/>
        <v>0</v>
      </c>
      <c r="AG27" s="39">
        <f t="shared" si="11"/>
        <v>0</v>
      </c>
      <c r="AH27" s="39">
        <f t="shared" si="28"/>
        <v>0</v>
      </c>
      <c r="AI27" s="39">
        <f t="shared" si="29"/>
        <v>0</v>
      </c>
      <c r="AJ27" s="39">
        <f t="shared" si="12"/>
        <v>0</v>
      </c>
      <c r="AK27" s="39">
        <f t="shared" si="13"/>
        <v>0</v>
      </c>
      <c r="AL27" s="39">
        <f t="shared" si="14"/>
        <v>0</v>
      </c>
      <c r="AM27" s="39">
        <f t="shared" si="15"/>
        <v>0</v>
      </c>
      <c r="AN27" s="39">
        <f t="shared" si="16"/>
        <v>0</v>
      </c>
      <c r="AO27" s="39">
        <f t="shared" si="17"/>
        <v>0</v>
      </c>
      <c r="AP27" s="39">
        <f t="shared" si="18"/>
        <v>0</v>
      </c>
      <c r="AQ27" s="39">
        <f t="shared" si="19"/>
        <v>0</v>
      </c>
      <c r="AR27" s="39">
        <f t="shared" si="20"/>
        <v>0</v>
      </c>
      <c r="AS27" s="39">
        <f t="shared" si="21"/>
        <v>0</v>
      </c>
      <c r="AT27" s="39">
        <f t="shared" si="22"/>
        <v>0</v>
      </c>
      <c r="AU27" s="39">
        <f t="shared" si="23"/>
        <v>0</v>
      </c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1.25">
      <c r="A28" s="55"/>
      <c r="B28" s="53"/>
      <c r="C28" s="42"/>
      <c r="D28" s="53"/>
      <c r="E28" s="54"/>
      <c r="F28" s="23">
        <f t="shared" si="24"/>
        <v>0</v>
      </c>
      <c r="G28" s="54"/>
      <c r="H28" s="54"/>
      <c r="I28" s="54"/>
      <c r="J28" s="24">
        <f t="shared" si="1"/>
        <v>0</v>
      </c>
      <c r="K28" s="25" t="str">
        <f t="shared" si="2"/>
        <v> </v>
      </c>
      <c r="L28" s="56"/>
      <c r="M28" s="57"/>
      <c r="N28" s="43"/>
      <c r="O28" s="29">
        <f t="shared" si="3"/>
        <v>0</v>
      </c>
      <c r="P28" s="29">
        <f t="shared" si="4"/>
        <v>0</v>
      </c>
      <c r="Q28" s="54"/>
      <c r="R28" s="54"/>
      <c r="S28" s="54"/>
      <c r="T28" s="30">
        <f t="shared" si="5"/>
        <v>0</v>
      </c>
      <c r="U28" s="31">
        <f t="shared" si="6"/>
        <v>0</v>
      </c>
      <c r="V28" s="47">
        <f t="shared" si="0"/>
        <v>0</v>
      </c>
      <c r="W28" s="48" t="str">
        <f t="shared" si="26"/>
        <v> </v>
      </c>
      <c r="X28" s="49">
        <f t="shared" si="25"/>
        <v>0</v>
      </c>
      <c r="Y28" s="50">
        <f t="shared" si="27"/>
        <v>0</v>
      </c>
      <c r="Z28" s="51" t="str">
        <f t="shared" si="7"/>
        <v> </v>
      </c>
      <c r="AA28" s="53"/>
      <c r="AB28" s="42"/>
      <c r="AD28" s="38">
        <f t="shared" si="8"/>
        <v>0</v>
      </c>
      <c r="AE28" s="38">
        <f t="shared" si="9"/>
        <v>0</v>
      </c>
      <c r="AF28" s="39">
        <f t="shared" si="10"/>
        <v>0</v>
      </c>
      <c r="AG28" s="39">
        <f t="shared" si="11"/>
        <v>0</v>
      </c>
      <c r="AH28" s="39">
        <f t="shared" si="28"/>
        <v>0</v>
      </c>
      <c r="AI28" s="39">
        <f t="shared" si="29"/>
        <v>0</v>
      </c>
      <c r="AJ28" s="39">
        <f t="shared" si="12"/>
        <v>0</v>
      </c>
      <c r="AK28" s="39">
        <f t="shared" si="13"/>
        <v>0</v>
      </c>
      <c r="AL28" s="39">
        <f t="shared" si="14"/>
        <v>0</v>
      </c>
      <c r="AM28" s="39">
        <f t="shared" si="15"/>
        <v>0</v>
      </c>
      <c r="AN28" s="39">
        <f t="shared" si="16"/>
        <v>0</v>
      </c>
      <c r="AO28" s="39">
        <f t="shared" si="17"/>
        <v>0</v>
      </c>
      <c r="AP28" s="39">
        <f t="shared" si="18"/>
        <v>0</v>
      </c>
      <c r="AQ28" s="39">
        <f t="shared" si="19"/>
        <v>0</v>
      </c>
      <c r="AR28" s="39">
        <f t="shared" si="20"/>
        <v>0</v>
      </c>
      <c r="AS28" s="39">
        <f t="shared" si="21"/>
        <v>0</v>
      </c>
      <c r="AT28" s="39">
        <f t="shared" si="22"/>
        <v>0</v>
      </c>
      <c r="AU28" s="39">
        <f t="shared" si="23"/>
        <v>0</v>
      </c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1.25">
      <c r="A29" s="55"/>
      <c r="B29" s="53"/>
      <c r="C29" s="42"/>
      <c r="D29" s="53"/>
      <c r="E29" s="54"/>
      <c r="F29" s="23">
        <f t="shared" si="24"/>
        <v>0</v>
      </c>
      <c r="G29" s="54"/>
      <c r="H29" s="54"/>
      <c r="I29" s="54"/>
      <c r="J29" s="24">
        <f t="shared" si="1"/>
        <v>0</v>
      </c>
      <c r="K29" s="25" t="str">
        <f t="shared" si="2"/>
        <v> </v>
      </c>
      <c r="L29" s="56"/>
      <c r="M29" s="57"/>
      <c r="N29" s="43"/>
      <c r="O29" s="29">
        <f t="shared" si="3"/>
        <v>0</v>
      </c>
      <c r="P29" s="29">
        <f t="shared" si="4"/>
        <v>0</v>
      </c>
      <c r="Q29" s="54"/>
      <c r="R29" s="54"/>
      <c r="S29" s="54"/>
      <c r="T29" s="30">
        <f t="shared" si="5"/>
        <v>0</v>
      </c>
      <c r="U29" s="31">
        <f t="shared" si="6"/>
        <v>0</v>
      </c>
      <c r="V29" s="47">
        <f t="shared" si="0"/>
        <v>0</v>
      </c>
      <c r="W29" s="48" t="str">
        <f t="shared" si="26"/>
        <v> </v>
      </c>
      <c r="X29" s="49">
        <f t="shared" si="25"/>
        <v>0</v>
      </c>
      <c r="Y29" s="50">
        <f t="shared" si="27"/>
        <v>0</v>
      </c>
      <c r="Z29" s="51" t="str">
        <f t="shared" si="7"/>
        <v> </v>
      </c>
      <c r="AA29" s="53"/>
      <c r="AB29" s="42"/>
      <c r="AD29" s="38">
        <f t="shared" si="8"/>
        <v>0</v>
      </c>
      <c r="AE29" s="38">
        <f t="shared" si="9"/>
        <v>0</v>
      </c>
      <c r="AF29" s="39">
        <f t="shared" si="10"/>
        <v>0</v>
      </c>
      <c r="AG29" s="39">
        <f t="shared" si="11"/>
        <v>0</v>
      </c>
      <c r="AH29" s="39">
        <f t="shared" si="28"/>
        <v>0</v>
      </c>
      <c r="AI29" s="39">
        <f t="shared" si="29"/>
        <v>0</v>
      </c>
      <c r="AJ29" s="39">
        <f t="shared" si="12"/>
        <v>0</v>
      </c>
      <c r="AK29" s="39">
        <f t="shared" si="13"/>
        <v>0</v>
      </c>
      <c r="AL29" s="39">
        <f t="shared" si="14"/>
        <v>0</v>
      </c>
      <c r="AM29" s="39">
        <f t="shared" si="15"/>
        <v>0</v>
      </c>
      <c r="AN29" s="39">
        <f t="shared" si="16"/>
        <v>0</v>
      </c>
      <c r="AO29" s="39">
        <f t="shared" si="17"/>
        <v>0</v>
      </c>
      <c r="AP29" s="39">
        <f t="shared" si="18"/>
        <v>0</v>
      </c>
      <c r="AQ29" s="39">
        <f t="shared" si="19"/>
        <v>0</v>
      </c>
      <c r="AR29" s="39">
        <f t="shared" si="20"/>
        <v>0</v>
      </c>
      <c r="AS29" s="39">
        <f t="shared" si="21"/>
        <v>0</v>
      </c>
      <c r="AT29" s="39">
        <f t="shared" si="22"/>
        <v>0</v>
      </c>
      <c r="AU29" s="39">
        <f t="shared" si="23"/>
        <v>0</v>
      </c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11.25">
      <c r="A30" s="55"/>
      <c r="B30" s="53"/>
      <c r="C30" s="42"/>
      <c r="D30" s="53"/>
      <c r="E30" s="54"/>
      <c r="F30" s="23">
        <f t="shared" si="24"/>
        <v>0</v>
      </c>
      <c r="G30" s="54"/>
      <c r="H30" s="54"/>
      <c r="I30" s="54"/>
      <c r="J30" s="24">
        <f t="shared" si="1"/>
        <v>0</v>
      </c>
      <c r="K30" s="25" t="str">
        <f t="shared" si="2"/>
        <v> </v>
      </c>
      <c r="L30" s="56"/>
      <c r="M30" s="57"/>
      <c r="N30" s="43"/>
      <c r="O30" s="29">
        <f t="shared" si="3"/>
        <v>0</v>
      </c>
      <c r="P30" s="29">
        <f t="shared" si="4"/>
        <v>0</v>
      </c>
      <c r="Q30" s="54"/>
      <c r="R30" s="54"/>
      <c r="S30" s="54"/>
      <c r="T30" s="30">
        <f t="shared" si="5"/>
        <v>0</v>
      </c>
      <c r="U30" s="31">
        <f t="shared" si="6"/>
        <v>0</v>
      </c>
      <c r="V30" s="47">
        <f t="shared" si="0"/>
        <v>0</v>
      </c>
      <c r="W30" s="48" t="str">
        <f t="shared" si="26"/>
        <v> </v>
      </c>
      <c r="X30" s="49">
        <f t="shared" si="25"/>
        <v>0</v>
      </c>
      <c r="Y30" s="50">
        <f t="shared" si="27"/>
        <v>0</v>
      </c>
      <c r="Z30" s="51" t="str">
        <f t="shared" si="7"/>
        <v> </v>
      </c>
      <c r="AA30" s="53"/>
      <c r="AB30" s="42"/>
      <c r="AD30" s="38">
        <f t="shared" si="8"/>
        <v>0</v>
      </c>
      <c r="AE30" s="38">
        <f t="shared" si="9"/>
        <v>0</v>
      </c>
      <c r="AF30" s="39">
        <f t="shared" si="10"/>
        <v>0</v>
      </c>
      <c r="AG30" s="39">
        <f t="shared" si="11"/>
        <v>0</v>
      </c>
      <c r="AH30" s="39">
        <f t="shared" si="28"/>
        <v>0</v>
      </c>
      <c r="AI30" s="39">
        <f t="shared" si="29"/>
        <v>0</v>
      </c>
      <c r="AJ30" s="39">
        <f t="shared" si="12"/>
        <v>0</v>
      </c>
      <c r="AK30" s="39">
        <f t="shared" si="13"/>
        <v>0</v>
      </c>
      <c r="AL30" s="39">
        <f t="shared" si="14"/>
        <v>0</v>
      </c>
      <c r="AM30" s="39">
        <f t="shared" si="15"/>
        <v>0</v>
      </c>
      <c r="AN30" s="39">
        <f t="shared" si="16"/>
        <v>0</v>
      </c>
      <c r="AO30" s="39">
        <f t="shared" si="17"/>
        <v>0</v>
      </c>
      <c r="AP30" s="39">
        <f t="shared" si="18"/>
        <v>0</v>
      </c>
      <c r="AQ30" s="39">
        <f t="shared" si="19"/>
        <v>0</v>
      </c>
      <c r="AR30" s="39">
        <f t="shared" si="20"/>
        <v>0</v>
      </c>
      <c r="AS30" s="39">
        <f t="shared" si="21"/>
        <v>0</v>
      </c>
      <c r="AT30" s="39">
        <f t="shared" si="22"/>
        <v>0</v>
      </c>
      <c r="AU30" s="39">
        <f t="shared" si="23"/>
        <v>0</v>
      </c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11.25">
      <c r="A31" s="55"/>
      <c r="B31" s="53"/>
      <c r="C31" s="42"/>
      <c r="D31" s="53"/>
      <c r="E31" s="54"/>
      <c r="F31" s="23">
        <f t="shared" si="24"/>
        <v>0</v>
      </c>
      <c r="G31" s="54"/>
      <c r="H31" s="54"/>
      <c r="I31" s="54"/>
      <c r="J31" s="24">
        <f t="shared" si="1"/>
        <v>0</v>
      </c>
      <c r="K31" s="25" t="str">
        <f t="shared" si="2"/>
        <v> </v>
      </c>
      <c r="L31" s="56"/>
      <c r="M31" s="57"/>
      <c r="N31" s="43"/>
      <c r="O31" s="29">
        <f t="shared" si="3"/>
        <v>0</v>
      </c>
      <c r="P31" s="29">
        <f t="shared" si="4"/>
        <v>0</v>
      </c>
      <c r="Q31" s="54"/>
      <c r="R31" s="54"/>
      <c r="S31" s="54"/>
      <c r="T31" s="30">
        <f t="shared" si="5"/>
        <v>0</v>
      </c>
      <c r="U31" s="31">
        <f t="shared" si="6"/>
        <v>0</v>
      </c>
      <c r="V31" s="47">
        <f t="shared" si="0"/>
        <v>0</v>
      </c>
      <c r="W31" s="48" t="str">
        <f t="shared" si="26"/>
        <v> </v>
      </c>
      <c r="X31" s="49">
        <f t="shared" si="25"/>
        <v>0</v>
      </c>
      <c r="Y31" s="50">
        <f t="shared" si="27"/>
        <v>0</v>
      </c>
      <c r="Z31" s="51" t="str">
        <f t="shared" si="7"/>
        <v> </v>
      </c>
      <c r="AA31" s="53"/>
      <c r="AB31" s="42"/>
      <c r="AD31" s="38">
        <f t="shared" si="8"/>
        <v>0</v>
      </c>
      <c r="AE31" s="38">
        <f t="shared" si="9"/>
        <v>0</v>
      </c>
      <c r="AF31" s="39">
        <f t="shared" si="10"/>
        <v>0</v>
      </c>
      <c r="AG31" s="39">
        <f t="shared" si="11"/>
        <v>0</v>
      </c>
      <c r="AH31" s="39">
        <f t="shared" si="28"/>
        <v>0</v>
      </c>
      <c r="AI31" s="39">
        <f t="shared" si="29"/>
        <v>0</v>
      </c>
      <c r="AJ31" s="39">
        <f t="shared" si="12"/>
        <v>0</v>
      </c>
      <c r="AK31" s="39">
        <f t="shared" si="13"/>
        <v>0</v>
      </c>
      <c r="AL31" s="39">
        <f t="shared" si="14"/>
        <v>0</v>
      </c>
      <c r="AM31" s="39">
        <f t="shared" si="15"/>
        <v>0</v>
      </c>
      <c r="AN31" s="39">
        <f t="shared" si="16"/>
        <v>0</v>
      </c>
      <c r="AO31" s="39">
        <f t="shared" si="17"/>
        <v>0</v>
      </c>
      <c r="AP31" s="39">
        <f t="shared" si="18"/>
        <v>0</v>
      </c>
      <c r="AQ31" s="39">
        <f t="shared" si="19"/>
        <v>0</v>
      </c>
      <c r="AR31" s="39">
        <f t="shared" si="20"/>
        <v>0</v>
      </c>
      <c r="AS31" s="39">
        <f t="shared" si="21"/>
        <v>0</v>
      </c>
      <c r="AT31" s="39">
        <f t="shared" si="22"/>
        <v>0</v>
      </c>
      <c r="AU31" s="39">
        <f t="shared" si="23"/>
        <v>0</v>
      </c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ht="11.25">
      <c r="A32" s="55"/>
      <c r="B32" s="53"/>
      <c r="C32" s="42"/>
      <c r="D32" s="53"/>
      <c r="E32" s="54"/>
      <c r="F32" s="23">
        <f t="shared" si="24"/>
        <v>0</v>
      </c>
      <c r="G32" s="54"/>
      <c r="H32" s="54"/>
      <c r="I32" s="54"/>
      <c r="J32" s="24">
        <f t="shared" si="1"/>
        <v>0</v>
      </c>
      <c r="K32" s="25" t="str">
        <f t="shared" si="2"/>
        <v> </v>
      </c>
      <c r="L32" s="56"/>
      <c r="M32" s="57"/>
      <c r="N32" s="43"/>
      <c r="O32" s="29">
        <f t="shared" si="3"/>
        <v>0</v>
      </c>
      <c r="P32" s="29">
        <f t="shared" si="4"/>
        <v>0</v>
      </c>
      <c r="Q32" s="54"/>
      <c r="R32" s="54"/>
      <c r="S32" s="54"/>
      <c r="T32" s="30">
        <f t="shared" si="5"/>
        <v>0</v>
      </c>
      <c r="U32" s="31">
        <f t="shared" si="6"/>
        <v>0</v>
      </c>
      <c r="V32" s="47">
        <f t="shared" si="0"/>
        <v>0</v>
      </c>
      <c r="W32" s="48" t="str">
        <f t="shared" si="26"/>
        <v> </v>
      </c>
      <c r="X32" s="49">
        <f t="shared" si="25"/>
        <v>0</v>
      </c>
      <c r="Y32" s="50">
        <f t="shared" si="27"/>
        <v>0</v>
      </c>
      <c r="Z32" s="51" t="str">
        <f t="shared" si="7"/>
        <v> </v>
      </c>
      <c r="AA32" s="53"/>
      <c r="AB32" s="42"/>
      <c r="AD32" s="38">
        <f t="shared" si="8"/>
        <v>0</v>
      </c>
      <c r="AE32" s="38">
        <f t="shared" si="9"/>
        <v>0</v>
      </c>
      <c r="AF32" s="39">
        <f t="shared" si="10"/>
        <v>0</v>
      </c>
      <c r="AG32" s="39">
        <f t="shared" si="11"/>
        <v>0</v>
      </c>
      <c r="AH32" s="39">
        <f t="shared" si="28"/>
        <v>0</v>
      </c>
      <c r="AI32" s="39">
        <f t="shared" si="29"/>
        <v>0</v>
      </c>
      <c r="AJ32" s="39">
        <f t="shared" si="12"/>
        <v>0</v>
      </c>
      <c r="AK32" s="39">
        <f t="shared" si="13"/>
        <v>0</v>
      </c>
      <c r="AL32" s="39">
        <f t="shared" si="14"/>
        <v>0</v>
      </c>
      <c r="AM32" s="39">
        <f t="shared" si="15"/>
        <v>0</v>
      </c>
      <c r="AN32" s="39">
        <f t="shared" si="16"/>
        <v>0</v>
      </c>
      <c r="AO32" s="39">
        <f t="shared" si="17"/>
        <v>0</v>
      </c>
      <c r="AP32" s="39">
        <f t="shared" si="18"/>
        <v>0</v>
      </c>
      <c r="AQ32" s="39">
        <f t="shared" si="19"/>
        <v>0</v>
      </c>
      <c r="AR32" s="39">
        <f t="shared" si="20"/>
        <v>0</v>
      </c>
      <c r="AS32" s="39">
        <f t="shared" si="21"/>
        <v>0</v>
      </c>
      <c r="AT32" s="39">
        <f t="shared" si="22"/>
        <v>0</v>
      </c>
      <c r="AU32" s="39">
        <f t="shared" si="23"/>
        <v>0</v>
      </c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 ht="12" thickBot="1">
      <c r="A33" s="58"/>
      <c r="B33" s="59"/>
      <c r="C33" s="60"/>
      <c r="D33" s="59"/>
      <c r="E33" s="61"/>
      <c r="F33" s="62">
        <f t="shared" si="24"/>
        <v>0</v>
      </c>
      <c r="G33" s="61"/>
      <c r="H33" s="61"/>
      <c r="I33" s="61"/>
      <c r="J33" s="63"/>
      <c r="K33" s="64" t="str">
        <f t="shared" si="2"/>
        <v> </v>
      </c>
      <c r="L33" s="65"/>
      <c r="M33" s="66"/>
      <c r="N33" s="67"/>
      <c r="O33" s="68">
        <f t="shared" si="3"/>
        <v>0</v>
      </c>
      <c r="P33" s="68">
        <f t="shared" si="4"/>
        <v>0</v>
      </c>
      <c r="Q33" s="61"/>
      <c r="R33" s="61"/>
      <c r="S33" s="61"/>
      <c r="T33" s="69">
        <f t="shared" si="5"/>
        <v>0</v>
      </c>
      <c r="U33" s="70">
        <f t="shared" si="6"/>
        <v>0</v>
      </c>
      <c r="V33" s="71">
        <f t="shared" si="0"/>
        <v>0</v>
      </c>
      <c r="W33" s="72" t="str">
        <f t="shared" si="26"/>
        <v> </v>
      </c>
      <c r="X33" s="73">
        <f t="shared" si="25"/>
        <v>0</v>
      </c>
      <c r="Y33" s="74">
        <f t="shared" si="27"/>
        <v>0</v>
      </c>
      <c r="Z33" s="16" t="str">
        <f t="shared" si="7"/>
        <v> </v>
      </c>
      <c r="AA33" s="59"/>
      <c r="AB33" s="60"/>
      <c r="AD33" s="38">
        <f t="shared" si="8"/>
        <v>0</v>
      </c>
      <c r="AE33" s="38">
        <f t="shared" si="9"/>
        <v>0</v>
      </c>
      <c r="AF33" s="39">
        <f t="shared" si="10"/>
        <v>0</v>
      </c>
      <c r="AG33" s="39">
        <f t="shared" si="11"/>
        <v>0</v>
      </c>
      <c r="AH33" s="39">
        <f t="shared" si="28"/>
        <v>0</v>
      </c>
      <c r="AI33" s="39">
        <f t="shared" si="29"/>
        <v>0</v>
      </c>
      <c r="AJ33" s="39">
        <f t="shared" si="12"/>
        <v>0</v>
      </c>
      <c r="AK33" s="39">
        <f t="shared" si="13"/>
        <v>0</v>
      </c>
      <c r="AL33" s="39">
        <f t="shared" si="14"/>
        <v>0</v>
      </c>
      <c r="AM33" s="39">
        <f t="shared" si="15"/>
        <v>0</v>
      </c>
      <c r="AN33" s="39">
        <f t="shared" si="16"/>
        <v>0</v>
      </c>
      <c r="AO33" s="39">
        <f t="shared" si="17"/>
        <v>0</v>
      </c>
      <c r="AP33" s="39">
        <f t="shared" si="18"/>
        <v>0</v>
      </c>
      <c r="AQ33" s="39">
        <f t="shared" si="19"/>
        <v>0</v>
      </c>
      <c r="AR33" s="39">
        <f t="shared" si="20"/>
        <v>0</v>
      </c>
      <c r="AS33" s="39">
        <f t="shared" si="21"/>
        <v>0</v>
      </c>
      <c r="AT33" s="39">
        <f t="shared" si="22"/>
        <v>0</v>
      </c>
      <c r="AU33" s="39">
        <f t="shared" si="23"/>
        <v>0</v>
      </c>
      <c r="AV33" s="39"/>
      <c r="AW33" s="39"/>
      <c r="AX33" s="39"/>
      <c r="AY33" s="39"/>
      <c r="AZ33" s="39"/>
      <c r="BA33" s="39"/>
      <c r="BB33" s="39"/>
      <c r="BC33" s="39"/>
      <c r="BD33" s="39"/>
    </row>
    <row r="34" ht="12.75">
      <c r="U34" s="75"/>
    </row>
    <row r="35" spans="21:56" ht="12" thickBot="1">
      <c r="U35" s="38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s="2" customFormat="1" ht="12.75" customHeight="1">
      <c r="A36" s="109" t="s">
        <v>48</v>
      </c>
      <c r="B36" s="110"/>
      <c r="C36" s="110"/>
      <c r="D36" s="110"/>
      <c r="E36" s="76" t="s">
        <v>41</v>
      </c>
      <c r="F36" s="77" t="s">
        <v>42</v>
      </c>
      <c r="G36" s="111" t="s">
        <v>27</v>
      </c>
      <c r="H36" s="112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ht="12.75" customHeight="1">
      <c r="A37" s="101" t="s">
        <v>49</v>
      </c>
      <c r="B37" s="102"/>
      <c r="C37" s="102"/>
      <c r="D37" s="102"/>
      <c r="E37" s="79">
        <f>SUM($O$7:$O$33)</f>
        <v>0</v>
      </c>
      <c r="F37" s="79">
        <f>SUM($P$7:$P$33)</f>
        <v>0</v>
      </c>
      <c r="G37" s="103">
        <f>SUM(E37:F37)</f>
        <v>0</v>
      </c>
      <c r="H37" s="104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1.25">
      <c r="A38" s="105" t="s">
        <v>50</v>
      </c>
      <c r="B38" s="106"/>
      <c r="C38" s="106"/>
      <c r="D38" s="106"/>
      <c r="E38" s="81">
        <f>SUM($AF$7:$AF$33)</f>
        <v>0</v>
      </c>
      <c r="F38" s="81">
        <f>SUM($AG$7:$AG$33)</f>
        <v>0</v>
      </c>
      <c r="G38" s="107">
        <f aca="true" t="shared" si="30" ref="G38:G43">SUM(E38:F38)</f>
        <v>0</v>
      </c>
      <c r="H38" s="10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11.25">
      <c r="A39" s="105" t="s">
        <v>51</v>
      </c>
      <c r="B39" s="106"/>
      <c r="C39" s="106"/>
      <c r="D39" s="106"/>
      <c r="E39" s="46"/>
      <c r="F39" s="91"/>
      <c r="G39" s="107">
        <f t="shared" si="30"/>
        <v>0</v>
      </c>
      <c r="H39" s="108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 ht="11.25">
      <c r="A40" s="101" t="s">
        <v>52</v>
      </c>
      <c r="B40" s="102"/>
      <c r="C40" s="102"/>
      <c r="D40" s="102"/>
      <c r="E40" s="79">
        <f>-SUM(AH7:AH33)</f>
        <v>0</v>
      </c>
      <c r="F40" s="83">
        <f>-SUM(AI7:AI33)</f>
        <v>0</v>
      </c>
      <c r="G40" s="107">
        <f t="shared" si="30"/>
        <v>0</v>
      </c>
      <c r="H40" s="108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s="2" customFormat="1" ht="11.25">
      <c r="A41" s="101" t="s">
        <v>53</v>
      </c>
      <c r="B41" s="102"/>
      <c r="C41" s="102"/>
      <c r="D41" s="102"/>
      <c r="E41" s="84" t="e">
        <f>SUM(E42:E48)</f>
        <v>#DIV/0!</v>
      </c>
      <c r="F41" s="84" t="e">
        <f>SUM(F42:F48)</f>
        <v>#DIV/0!</v>
      </c>
      <c r="G41" s="113">
        <f>SUM(G42:G48)</f>
        <v>-5.4</v>
      </c>
      <c r="H41" s="114"/>
      <c r="AC41" s="1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ht="11.25">
      <c r="A42" s="85"/>
      <c r="B42" s="80" t="s">
        <v>54</v>
      </c>
      <c r="C42" s="80"/>
      <c r="D42" s="80"/>
      <c r="E42" s="83">
        <f>-SUM(AJ7:AJ33)</f>
        <v>0</v>
      </c>
      <c r="F42" s="83">
        <f>-SUM(AK6:AK33)</f>
        <v>0</v>
      </c>
      <c r="G42" s="107">
        <f t="shared" si="30"/>
        <v>0</v>
      </c>
      <c r="H42" s="10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 ht="11.25">
      <c r="A43" s="85"/>
      <c r="B43" s="106" t="s">
        <v>55</v>
      </c>
      <c r="C43" s="106"/>
      <c r="D43" s="106"/>
      <c r="E43" s="83">
        <f>-SUM(AL7:AL33)</f>
        <v>0</v>
      </c>
      <c r="F43" s="83">
        <f>-SUM(AM7:AM33)</f>
        <v>0</v>
      </c>
      <c r="G43" s="107">
        <f t="shared" si="30"/>
        <v>0</v>
      </c>
      <c r="H43" s="10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 ht="11.25">
      <c r="A44" s="85"/>
      <c r="B44" s="106" t="s">
        <v>56</v>
      </c>
      <c r="C44" s="106"/>
      <c r="D44" s="106"/>
      <c r="E44" s="83">
        <f>-SUM(AN7:AN33)</f>
        <v>0</v>
      </c>
      <c r="F44" s="83">
        <f>-SUM(AO7:AO33)</f>
        <v>0</v>
      </c>
      <c r="G44" s="107">
        <f>SUM(E44:F44)</f>
        <v>0</v>
      </c>
      <c r="H44" s="10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1.25">
      <c r="A45" s="85"/>
      <c r="B45" s="106" t="s">
        <v>57</v>
      </c>
      <c r="C45" s="106"/>
      <c r="D45" s="106"/>
      <c r="E45" s="83">
        <f>-SUM(AP7:AP33)</f>
        <v>0</v>
      </c>
      <c r="F45" s="83">
        <f>-SUM(AQ7:AQ33)</f>
        <v>0</v>
      </c>
      <c r="G45" s="107">
        <f>SUM(E45:F45)</f>
        <v>0</v>
      </c>
      <c r="H45" s="10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11.25">
      <c r="A46" s="85"/>
      <c r="B46" s="80" t="s">
        <v>58</v>
      </c>
      <c r="C46" s="80"/>
      <c r="D46" s="80"/>
      <c r="E46" s="83">
        <f>-SUM(AR7:AR33)</f>
        <v>0</v>
      </c>
      <c r="F46" s="83">
        <f>-SUM(AS7:AS33)</f>
        <v>0</v>
      </c>
      <c r="G46" s="107">
        <f>SUM(E46:F46)</f>
        <v>0</v>
      </c>
      <c r="H46" s="10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11.25">
      <c r="A47" s="85"/>
      <c r="B47" s="80" t="s">
        <v>59</v>
      </c>
      <c r="C47" s="80"/>
      <c r="D47" s="80"/>
      <c r="E47" s="83">
        <f>-SUM(AT7:AT33)</f>
        <v>0</v>
      </c>
      <c r="F47" s="83">
        <f>-SUM(AU7:AU33)</f>
        <v>0</v>
      </c>
      <c r="G47" s="107">
        <f>SUM(E47:F47)</f>
        <v>0</v>
      </c>
      <c r="H47" s="10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 ht="11.25">
      <c r="A48" s="85"/>
      <c r="B48" s="106" t="s">
        <v>60</v>
      </c>
      <c r="C48" s="106"/>
      <c r="D48" s="106"/>
      <c r="E48" s="86" t="e">
        <f>(E37*G48)/G37</f>
        <v>#DIV/0!</v>
      </c>
      <c r="F48" s="81" t="e">
        <f>(F37*G48)/G37</f>
        <v>#DIV/0!</v>
      </c>
      <c r="G48" s="115">
        <v>-5.4</v>
      </c>
      <c r="H48" s="116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s="2" customFormat="1" ht="12.75" customHeight="1">
      <c r="A49" s="101" t="s">
        <v>61</v>
      </c>
      <c r="B49" s="102"/>
      <c r="C49" s="102"/>
      <c r="D49" s="102"/>
      <c r="E49" s="87" t="e">
        <f>(E41*G49)/G41</f>
        <v>#DIV/0!</v>
      </c>
      <c r="F49" s="87" t="e">
        <f>(F41*G49)/G41</f>
        <v>#DIV/0!</v>
      </c>
      <c r="G49" s="121">
        <f>IF($U$35&lt;(-1),$U$35,0)</f>
        <v>0</v>
      </c>
      <c r="H49" s="122"/>
      <c r="AC49" s="1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</row>
    <row r="50" spans="1:56" s="2" customFormat="1" ht="11.25">
      <c r="A50" s="123" t="s">
        <v>62</v>
      </c>
      <c r="B50" s="124"/>
      <c r="C50" s="124"/>
      <c r="D50" s="124"/>
      <c r="E50" s="82">
        <f>IF(E37&gt;20000,(E37+E38+E39+E40+E41+E49),0)</f>
        <v>0</v>
      </c>
      <c r="F50" s="82">
        <f>IF(F37&gt;20000,(F37+F38+F39+F40+F41+F49),0)</f>
        <v>0</v>
      </c>
      <c r="G50" s="125">
        <f>IF(G37&gt;20000,(G37+G38+G39+G40+G41),0)</f>
        <v>0</v>
      </c>
      <c r="H50" s="126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2" thickBot="1">
      <c r="A51" s="117" t="s">
        <v>63</v>
      </c>
      <c r="B51" s="118"/>
      <c r="C51" s="118"/>
      <c r="D51" s="118"/>
      <c r="E51" s="88" t="str">
        <f>IF(E37&gt;20000,(E50*15%),"ISENTO")</f>
        <v>ISENTO</v>
      </c>
      <c r="F51" s="88" t="str">
        <f>IF(F37&gt;20000,(F50*20%),"ISENTO")</f>
        <v>ISENTO</v>
      </c>
      <c r="G51" s="119"/>
      <c r="H51" s="120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5:56" ht="11.25">
      <c r="E52" s="39"/>
      <c r="F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5:56" ht="11.25">
      <c r="E53" s="39"/>
      <c r="F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ht="11.25">
      <c r="A54" s="1" t="s">
        <v>64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40:56" ht="11.25"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5:56" s="2" customFormat="1" ht="11.25">
      <c r="E56" s="89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</row>
    <row r="57" spans="40:56" ht="11.25"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40:56" ht="11.25"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40:56" ht="11.25"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40:56" ht="11.25"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40:56" ht="11.25"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40:56" ht="11.25"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40:56" ht="11.25"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40:56" ht="11.25"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40:56" ht="11.25"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40:56" ht="11.25"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40:56" ht="11.25"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40:56" ht="11.25"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40:56" ht="11.25"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40:56" ht="11.25"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40:56" ht="11.25"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40:56" ht="11.25"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40:56" ht="11.25"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40:56" ht="11.25"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40:56" ht="11.25"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40:56" ht="11.25"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40:56" ht="11.25"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40:56" ht="11.25"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40:56" ht="11.25"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40:56" ht="11.25"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40:56" ht="11.25"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40:56" ht="11.25"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40:56" ht="11.25"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40:56" ht="11.25"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40:56" ht="11.25"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40:56" ht="11.25"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40:56" ht="11.25"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40:56" ht="11.25"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</row>
    <row r="89" spans="40:56" ht="11.25"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</row>
    <row r="90" spans="40:56" ht="11.25"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</row>
    <row r="91" spans="40:56" ht="11.25"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</row>
    <row r="92" spans="40:56" ht="11.25"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</row>
    <row r="93" spans="40:56" ht="11.25"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</row>
    <row r="94" spans="40:56" ht="11.25"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40:56" ht="11.25"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40:56" ht="11.25"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40:56" ht="11.25"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40:56" ht="11.25"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40:56" ht="11.25"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40:56" ht="11.25"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40:56" ht="11.25"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40:56" ht="11.25"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40:56" ht="11.25"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40:56" ht="11.25"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40:56" ht="11.25"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40:56" ht="11.25"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40:56" ht="11.25"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8" spans="40:56" ht="11.25"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</row>
    <row r="109" spans="40:56" ht="11.25"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</row>
    <row r="110" spans="40:56" ht="11.25"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</row>
    <row r="111" spans="40:56" ht="11.25"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</row>
    <row r="112" spans="40:56" ht="11.25"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</row>
    <row r="113" spans="40:56" ht="11.25"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</row>
    <row r="114" spans="40:56" ht="11.25"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</row>
    <row r="115" spans="40:56" ht="11.25"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</row>
    <row r="116" spans="40:56" ht="11.25"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</row>
    <row r="117" spans="40:56" ht="11.25"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</row>
    <row r="118" spans="40:56" ht="11.25"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</row>
    <row r="119" spans="40:56" ht="11.25"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</row>
    <row r="120" spans="40:56" ht="11.25"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</row>
    <row r="121" spans="40:56" ht="11.25"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</row>
    <row r="122" spans="40:56" ht="11.25"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</row>
    <row r="123" spans="40:56" ht="11.25"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40:56" ht="11.25"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</row>
    <row r="125" spans="40:56" ht="11.25"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</row>
    <row r="126" spans="40:56" ht="11.25"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</row>
    <row r="127" spans="40:56" ht="11.25"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</row>
    <row r="128" spans="40:56" ht="11.25"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</row>
    <row r="129" spans="40:56" ht="11.25"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</row>
    <row r="130" spans="40:56" ht="11.25"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</row>
    <row r="131" spans="40:56" ht="11.25"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</row>
    <row r="132" spans="40:56" ht="11.25"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</row>
    <row r="133" spans="40:56" ht="11.25"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</row>
    <row r="134" spans="40:56" ht="11.25"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</row>
    <row r="135" spans="40:56" ht="11.25"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</row>
    <row r="136" spans="40:56" ht="11.25"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40:56" ht="11.25"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</row>
    <row r="138" spans="40:56" ht="11.25"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</row>
    <row r="139" spans="40:56" ht="11.25"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</row>
    <row r="140" spans="40:56" ht="11.25"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</row>
    <row r="141" spans="40:56" ht="11.25"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</row>
    <row r="142" spans="40:56" ht="11.25"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</row>
    <row r="143" spans="40:56" ht="11.25"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</row>
    <row r="144" spans="40:56" ht="11.25"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</row>
    <row r="145" spans="40:56" ht="11.25"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</row>
    <row r="146" spans="40:56" ht="11.25"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</row>
    <row r="147" spans="40:56" ht="11.25"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</row>
    <row r="148" spans="40:56" ht="11.25"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</row>
    <row r="149" spans="40:56" ht="11.25"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</row>
    <row r="150" spans="40:56" ht="11.25"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</row>
    <row r="151" spans="40:56" ht="11.25"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</row>
    <row r="152" spans="40:56" ht="11.25"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</row>
    <row r="153" spans="40:56" ht="11.25"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</row>
    <row r="154" spans="40:56" ht="11.25"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</row>
    <row r="155" spans="40:56" ht="11.25"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</row>
    <row r="156" spans="40:56" ht="11.25"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</row>
    <row r="157" spans="40:56" ht="11.25"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40:56" ht="11.25"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40:56" ht="11.25"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40:56" ht="11.25"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1" spans="40:56" ht="11.25"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</row>
    <row r="162" spans="40:56" ht="11.25"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</row>
    <row r="163" spans="40:56" ht="11.25"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</row>
    <row r="164" spans="40:56" ht="11.25"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</row>
    <row r="165" spans="40:56" ht="11.25"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</row>
    <row r="166" spans="40:56" ht="11.25"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</row>
    <row r="167" spans="40:56" ht="11.25"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</row>
    <row r="168" spans="40:56" ht="11.25"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</row>
    <row r="169" spans="40:56" ht="11.25"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</row>
    <row r="170" spans="40:56" ht="11.25"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</row>
    <row r="171" spans="40:56" ht="11.25"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</row>
    <row r="172" spans="40:56" ht="11.25"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</row>
    <row r="173" spans="40:56" ht="11.25"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</row>
    <row r="174" spans="40:56" ht="11.25"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</row>
    <row r="175" spans="40:56" ht="11.25"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</row>
    <row r="176" spans="40:56" ht="11.25"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</row>
    <row r="177" spans="40:56" ht="11.25"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</row>
    <row r="178" spans="40:56" ht="11.25"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</row>
    <row r="179" spans="40:56" ht="11.25"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</row>
    <row r="180" spans="40:56" ht="11.25"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</row>
    <row r="181" spans="40:56" ht="11.25"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</row>
    <row r="182" spans="40:56" ht="11.25"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</row>
    <row r="183" spans="40:56" ht="11.25"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</row>
    <row r="184" spans="40:56" ht="11.25"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</row>
    <row r="185" spans="40:56" ht="11.25"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</row>
    <row r="186" spans="40:56" ht="11.25"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</row>
    <row r="187" spans="40:56" ht="11.25"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</row>
    <row r="188" spans="40:56" ht="11.25"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</row>
    <row r="189" spans="40:56" ht="11.25"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</row>
    <row r="190" spans="40:56" ht="11.25"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</row>
    <row r="191" spans="40:56" ht="11.25"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</row>
    <row r="192" spans="40:56" ht="11.25"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</row>
    <row r="193" spans="40:56" ht="11.25"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</row>
    <row r="194" spans="40:56" ht="11.25"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</row>
    <row r="195" spans="40:56" ht="11.25"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</row>
    <row r="196" spans="40:56" ht="11.25"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</row>
    <row r="197" spans="40:56" ht="11.25"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</row>
    <row r="198" spans="40:56" ht="11.25"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</row>
    <row r="199" spans="40:56" ht="11.25"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</row>
    <row r="200" spans="40:56" ht="11.25"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</row>
    <row r="201" spans="40:56" ht="11.25"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</row>
    <row r="202" spans="40:56" ht="11.25"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</row>
    <row r="203" spans="40:56" ht="11.25"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</row>
    <row r="204" spans="40:56" ht="11.25"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</row>
    <row r="205" spans="40:56" ht="11.25"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</row>
    <row r="206" spans="40:56" ht="11.25"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</row>
    <row r="207" spans="40:56" ht="11.25"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</row>
    <row r="208" spans="40:56" ht="11.25"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</row>
    <row r="209" spans="40:56" ht="11.25"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</row>
    <row r="210" spans="40:56" ht="11.25"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</row>
    <row r="211" spans="40:56" ht="11.25"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</row>
    <row r="212" spans="40:56" ht="11.25"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</row>
    <row r="213" spans="40:56" ht="11.25"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</row>
    <row r="214" spans="40:56" ht="11.25"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</row>
    <row r="215" spans="40:56" ht="11.25"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</row>
    <row r="216" spans="40:56" ht="11.25"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</row>
    <row r="217" spans="40:56" ht="11.25"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</row>
    <row r="218" spans="40:56" ht="11.25"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</row>
    <row r="219" spans="40:56" ht="11.25"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</row>
    <row r="220" spans="40:56" ht="11.25"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</row>
    <row r="221" spans="40:56" ht="11.25"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</row>
    <row r="222" spans="40:56" ht="11.25"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</row>
    <row r="223" spans="40:56" ht="11.25"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</row>
    <row r="224" spans="40:56" ht="11.25"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</row>
    <row r="225" spans="40:56" ht="11.25"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</row>
    <row r="226" spans="40:56" ht="11.25"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</row>
    <row r="227" spans="40:56" ht="11.25"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</row>
    <row r="228" spans="40:56" ht="11.25"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</row>
    <row r="229" spans="40:56" ht="11.25"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</row>
    <row r="230" spans="40:56" ht="11.25"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</row>
    <row r="231" spans="40:56" ht="11.25"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</row>
    <row r="232" spans="40:56" ht="11.25"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</row>
    <row r="233" spans="40:56" ht="11.25"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</row>
    <row r="234" spans="40:56" ht="11.25"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</row>
    <row r="235" spans="40:56" ht="11.25"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</row>
    <row r="236" spans="40:56" ht="11.25"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</row>
    <row r="237" spans="40:56" ht="11.25"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</row>
    <row r="238" spans="40:56" ht="11.25"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</row>
    <row r="239" spans="40:56" ht="11.25"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</row>
    <row r="240" spans="40:56" ht="11.25"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</row>
    <row r="241" spans="40:56" ht="11.25"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</row>
    <row r="242" spans="40:56" ht="11.25"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</row>
    <row r="243" spans="40:56" ht="11.25"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</row>
    <row r="244" spans="40:56" ht="11.25"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</row>
    <row r="245" spans="40:56" ht="11.25"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</row>
    <row r="246" spans="40:56" ht="11.25"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</row>
    <row r="247" spans="40:56" ht="11.25"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</row>
    <row r="248" spans="40:56" ht="11.25"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</row>
    <row r="249" spans="40:56" ht="11.25"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</row>
    <row r="250" spans="40:56" ht="11.25"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</row>
    <row r="251" spans="40:56" ht="11.25"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</row>
    <row r="252" spans="40:56" ht="11.25"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</row>
    <row r="253" spans="40:56" ht="11.25"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</row>
    <row r="254" spans="40:56" ht="11.25"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</row>
    <row r="255" spans="40:56" ht="11.25"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</row>
    <row r="256" spans="40:56" ht="11.25"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</row>
    <row r="257" spans="40:56" ht="11.25"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</row>
    <row r="258" spans="40:56" ht="11.25"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</row>
    <row r="259" spans="40:56" ht="11.25"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</row>
    <row r="260" spans="40:56" ht="11.25"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</row>
    <row r="261" spans="40:56" ht="11.25"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</row>
    <row r="262" spans="40:56" ht="11.25"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</row>
    <row r="263" spans="40:56" ht="11.25"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</row>
    <row r="264" spans="40:56" ht="11.25"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</row>
    <row r="265" spans="40:56" ht="11.25"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</row>
    <row r="266" spans="40:56" ht="11.25"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</row>
    <row r="267" spans="40:56" ht="11.25"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</row>
    <row r="268" spans="40:56" ht="11.25"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</row>
    <row r="269" spans="40:56" ht="11.25"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</row>
    <row r="270" spans="40:56" ht="11.25"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</row>
    <row r="271" spans="40:56" ht="11.25"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</row>
    <row r="272" spans="40:56" ht="11.25"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</row>
    <row r="273" spans="40:56" ht="11.25"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</row>
    <row r="274" spans="40:56" ht="11.25"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</row>
    <row r="275" spans="40:56" ht="11.25"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</row>
    <row r="276" spans="40:56" ht="11.25"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</row>
    <row r="277" spans="40:56" ht="11.25"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</row>
    <row r="278" spans="40:56" ht="11.25"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</row>
    <row r="279" spans="40:56" ht="11.25"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</row>
    <row r="280" spans="40:56" ht="11.25"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</row>
    <row r="281" spans="40:56" ht="11.25"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</row>
    <row r="282" spans="40:56" ht="11.25"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</row>
    <row r="283" spans="40:56" ht="11.25"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</row>
    <row r="284" spans="40:56" ht="11.25"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</row>
    <row r="285" spans="40:56" ht="11.25"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</row>
    <row r="286" spans="40:56" ht="11.25"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</row>
    <row r="287" spans="40:56" ht="11.25"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</row>
    <row r="288" spans="40:56" ht="11.25"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</row>
    <row r="289" spans="40:56" ht="11.25"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</row>
    <row r="290" spans="40:56" ht="11.25"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</row>
    <row r="291" spans="40:56" ht="11.25"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</row>
    <row r="292" spans="40:56" ht="11.25"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</row>
    <row r="293" spans="40:56" ht="11.25"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</row>
    <row r="294" spans="40:56" ht="11.25"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</row>
    <row r="295" spans="40:56" ht="11.25"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</row>
    <row r="296" spans="40:56" ht="11.25"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</row>
    <row r="297" spans="40:56" ht="11.25"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</row>
    <row r="298" spans="40:56" ht="11.25"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</row>
    <row r="299" spans="40:56" ht="11.25"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</row>
    <row r="300" spans="40:56" ht="11.25"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</row>
    <row r="301" spans="40:56" ht="11.25"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</row>
    <row r="302" spans="40:56" ht="11.25"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</row>
    <row r="303" spans="40:56" ht="11.25"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</row>
    <row r="304" spans="40:56" ht="11.25"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</row>
    <row r="305" spans="40:56" ht="11.25"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</row>
    <row r="306" spans="40:56" ht="11.25"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</row>
    <row r="307" spans="40:56" ht="11.25"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</row>
    <row r="308" spans="40:56" ht="11.25"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</row>
    <row r="309" spans="40:56" ht="11.25"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</row>
    <row r="310" spans="40:56" ht="11.25"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</row>
    <row r="311" spans="40:56" ht="11.25"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</row>
    <row r="312" spans="40:56" ht="11.25"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</row>
    <row r="313" spans="40:56" ht="11.25"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</row>
    <row r="314" spans="40:56" ht="11.25"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</row>
    <row r="315" spans="40:56" ht="11.25"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</row>
    <row r="316" spans="40:56" ht="11.25"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</row>
    <row r="317" spans="40:56" ht="11.25"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</row>
    <row r="318" spans="40:56" ht="11.25"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</row>
    <row r="319" spans="40:56" ht="11.25"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</row>
    <row r="320" spans="40:56" ht="11.25"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</row>
    <row r="321" spans="40:56" ht="11.25"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</row>
    <row r="322" spans="40:56" ht="11.25"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</row>
    <row r="323" spans="40:56" ht="11.25"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</row>
    <row r="324" spans="40:56" ht="11.25"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</row>
    <row r="325" spans="40:56" ht="11.25"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</row>
    <row r="326" spans="40:56" ht="11.25"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</row>
    <row r="327" spans="40:56" ht="11.25"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</row>
    <row r="328" spans="40:56" ht="11.25"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</row>
    <row r="329" spans="40:56" ht="11.25"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</row>
    <row r="330" spans="40:56" ht="11.25"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</row>
    <row r="331" spans="40:56" ht="11.25"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</row>
    <row r="332" spans="40:56" ht="11.25"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</row>
    <row r="333" spans="40:56" ht="11.25"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</row>
    <row r="334" spans="40:56" ht="11.25"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</row>
    <row r="335" spans="40:56" ht="11.25"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</row>
    <row r="336" spans="40:56" ht="11.25"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</row>
    <row r="337" spans="40:56" ht="11.25"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</row>
    <row r="338" spans="40:56" ht="11.25"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</row>
    <row r="339" spans="40:56" ht="11.25"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40:56" ht="11.25"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</row>
    <row r="341" spans="40:56" ht="11.25"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</row>
    <row r="342" spans="40:56" ht="11.25"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</row>
    <row r="343" spans="40:56" ht="11.25"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40:56" ht="11.25"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</row>
    <row r="345" spans="40:56" ht="11.25"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</row>
    <row r="346" spans="40:56" ht="11.25"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</row>
    <row r="347" spans="40:56" ht="11.25"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</row>
    <row r="348" spans="40:56" ht="11.25"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</row>
    <row r="349" spans="40:56" ht="11.25"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40:56" ht="11.25"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</row>
    <row r="351" spans="40:56" ht="11.25"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40:56" ht="11.25"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</row>
    <row r="353" spans="40:56" ht="11.25"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</row>
    <row r="354" spans="40:56" ht="11.25"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</row>
    <row r="355" spans="40:56" ht="11.25"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</row>
    <row r="356" spans="40:56" ht="11.25"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</row>
    <row r="357" spans="40:56" ht="11.25"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</row>
    <row r="358" spans="40:56" ht="11.25"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</row>
    <row r="359" spans="40:56" ht="11.25"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</row>
    <row r="360" spans="40:56" ht="11.25"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</row>
    <row r="361" spans="40:56" ht="11.25"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</row>
    <row r="362" spans="40:56" ht="11.25"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</row>
    <row r="363" spans="40:56" ht="11.25"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</row>
    <row r="364" spans="40:56" ht="11.25"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</row>
    <row r="365" spans="40:56" ht="11.25"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</row>
    <row r="366" spans="40:56" ht="11.25"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</row>
    <row r="367" spans="40:56" ht="11.25"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</row>
    <row r="368" spans="40:56" ht="11.25"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</row>
    <row r="369" spans="40:56" ht="11.25"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</row>
    <row r="370" spans="40:56" ht="11.25"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</row>
    <row r="371" spans="40:56" ht="11.25"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</row>
    <row r="372" spans="40:56" ht="11.25"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</row>
    <row r="373" spans="40:56" ht="11.25"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</row>
    <row r="374" spans="40:56" ht="11.25"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</row>
    <row r="375" spans="40:56" ht="11.25"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</row>
  </sheetData>
  <sheetProtection selectLockedCells="1"/>
  <mergeCells count="43">
    <mergeCell ref="A51:D51"/>
    <mergeCell ref="G51:H51"/>
    <mergeCell ref="A49:D49"/>
    <mergeCell ref="G49:H49"/>
    <mergeCell ref="A50:D50"/>
    <mergeCell ref="G50:H50"/>
    <mergeCell ref="G46:H46"/>
    <mergeCell ref="G47:H47"/>
    <mergeCell ref="B48:D48"/>
    <mergeCell ref="G48:H48"/>
    <mergeCell ref="B44:D44"/>
    <mergeCell ref="G44:H44"/>
    <mergeCell ref="B45:D45"/>
    <mergeCell ref="G45:H45"/>
    <mergeCell ref="A41:D41"/>
    <mergeCell ref="G41:H41"/>
    <mergeCell ref="G42:H42"/>
    <mergeCell ref="B43:D43"/>
    <mergeCell ref="G43:H43"/>
    <mergeCell ref="A39:D39"/>
    <mergeCell ref="G39:H39"/>
    <mergeCell ref="A40:D40"/>
    <mergeCell ref="G40:H40"/>
    <mergeCell ref="A37:D37"/>
    <mergeCell ref="G37:H37"/>
    <mergeCell ref="A38:D38"/>
    <mergeCell ref="G38:H38"/>
    <mergeCell ref="AR5:AS5"/>
    <mergeCell ref="AT5:AU5"/>
    <mergeCell ref="A36:D36"/>
    <mergeCell ref="G36:H36"/>
    <mergeCell ref="AJ5:AK5"/>
    <mergeCell ref="AL5:AM5"/>
    <mergeCell ref="B3:C3"/>
    <mergeCell ref="B5:C5"/>
    <mergeCell ref="D5:J5"/>
    <mergeCell ref="M5:T5"/>
    <mergeCell ref="AN5:AO5"/>
    <mergeCell ref="AP5:AQ5"/>
    <mergeCell ref="V5:Y5"/>
    <mergeCell ref="AA5:AB5"/>
    <mergeCell ref="AE5:AG5"/>
    <mergeCell ref="AH5:AI5"/>
  </mergeCells>
  <printOptions/>
  <pageMargins left="0.07874015748031496" right="0.78" top="0.52" bottom="0.69" header="0.16" footer="0.5118110236220472"/>
  <pageSetup blackAndWhite="1" orientation="landscape" paperSize="9" scale="8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57421875" style="1" customWidth="1"/>
    <col min="4" max="4" width="6.140625" style="1" bestFit="1" customWidth="1"/>
    <col min="5" max="5" width="9.57421875" style="1" bestFit="1" customWidth="1"/>
    <col min="6" max="6" width="9.00390625" style="1" bestFit="1" customWidth="1"/>
    <col min="7" max="7" width="6.57421875" style="1" customWidth="1"/>
    <col min="8" max="8" width="5.140625" style="1" bestFit="1" customWidth="1"/>
    <col min="9" max="9" width="5.57421875" style="1" bestFit="1" customWidth="1"/>
    <col min="10" max="10" width="9.00390625" style="1" bestFit="1" customWidth="1"/>
    <col min="11" max="11" width="6.7109375" style="2" bestFit="1" customWidth="1"/>
    <col min="12" max="12" width="3.421875" style="1" bestFit="1" customWidth="1"/>
    <col min="13" max="13" width="6.140625" style="1" bestFit="1" customWidth="1"/>
    <col min="14" max="14" width="6.00390625" style="1" bestFit="1" customWidth="1"/>
    <col min="15" max="15" width="8.140625" style="1" bestFit="1" customWidth="1"/>
    <col min="16" max="16" width="8.140625" style="1" customWidth="1"/>
    <col min="17" max="17" width="6.8515625" style="1" bestFit="1" customWidth="1"/>
    <col min="18" max="18" width="5.140625" style="1" bestFit="1" customWidth="1"/>
    <col min="19" max="19" width="5.57421875" style="1" bestFit="1" customWidth="1"/>
    <col min="20" max="20" width="9.00390625" style="1" bestFit="1" customWidth="1"/>
    <col min="21" max="21" width="5.7109375" style="1" bestFit="1" customWidth="1"/>
    <col min="22" max="22" width="8.7109375" style="1" bestFit="1" customWidth="1"/>
    <col min="23" max="23" width="4.421875" style="1" bestFit="1" customWidth="1"/>
    <col min="24" max="24" width="5.140625" style="1" bestFit="1" customWidth="1"/>
    <col min="25" max="25" width="6.7109375" style="1" customWidth="1"/>
    <col min="26" max="26" width="5.00390625" style="1" customWidth="1"/>
    <col min="27" max="27" width="2.00390625" style="1" bestFit="1" customWidth="1"/>
    <col min="28" max="28" width="2.57421875" style="1" customWidth="1"/>
    <col min="29" max="29" width="4.140625" style="1" customWidth="1"/>
    <col min="30" max="31" width="9.140625" style="1" customWidth="1"/>
    <col min="32" max="32" width="9.8515625" style="1" customWidth="1"/>
    <col min="33" max="33" width="9.140625" style="1" customWidth="1"/>
    <col min="34" max="34" width="10.421875" style="1" bestFit="1" customWidth="1"/>
    <col min="35" max="35" width="9.140625" style="1" customWidth="1"/>
    <col min="36" max="36" width="10.421875" style="1" bestFit="1" customWidth="1"/>
    <col min="37" max="37" width="9.00390625" style="1" bestFit="1" customWidth="1"/>
    <col min="38" max="38" width="10.28125" style="1" bestFit="1" customWidth="1"/>
    <col min="39" max="39" width="8.8515625" style="1" bestFit="1" customWidth="1"/>
    <col min="40" max="16384" width="9.140625" style="1" customWidth="1"/>
  </cols>
  <sheetData>
    <row r="1" ht="11.25">
      <c r="A1" s="1" t="s">
        <v>77</v>
      </c>
    </row>
    <row r="2" ht="6.75" customHeight="1"/>
    <row r="3" spans="1:20" ht="11.25">
      <c r="A3" s="3" t="s">
        <v>0</v>
      </c>
      <c r="B3" s="93" t="s">
        <v>84</v>
      </c>
      <c r="C3" s="93"/>
      <c r="J3" s="4" t="s">
        <v>1</v>
      </c>
      <c r="T3" s="4" t="s">
        <v>1</v>
      </c>
    </row>
    <row r="4" ht="11.25" customHeight="1" thickBot="1"/>
    <row r="5" spans="1:47" s="3" customFormat="1" ht="12.75" customHeight="1" thickBot="1">
      <c r="A5" s="5" t="s">
        <v>2</v>
      </c>
      <c r="B5" s="94" t="s">
        <v>3</v>
      </c>
      <c r="C5" s="95"/>
      <c r="D5" s="96" t="s">
        <v>4</v>
      </c>
      <c r="E5" s="97"/>
      <c r="F5" s="97"/>
      <c r="G5" s="97"/>
      <c r="H5" s="97"/>
      <c r="I5" s="97"/>
      <c r="J5" s="97"/>
      <c r="K5" s="6" t="s">
        <v>5</v>
      </c>
      <c r="L5" s="7" t="s">
        <v>2</v>
      </c>
      <c r="M5" s="98" t="s">
        <v>6</v>
      </c>
      <c r="N5" s="99"/>
      <c r="O5" s="99"/>
      <c r="P5" s="99"/>
      <c r="Q5" s="99"/>
      <c r="R5" s="99"/>
      <c r="S5" s="99"/>
      <c r="T5" s="95"/>
      <c r="U5" s="8" t="s">
        <v>7</v>
      </c>
      <c r="V5" s="97" t="s">
        <v>8</v>
      </c>
      <c r="W5" s="97"/>
      <c r="X5" s="97"/>
      <c r="Y5" s="97"/>
      <c r="Z5" s="7" t="s">
        <v>9</v>
      </c>
      <c r="AA5" s="94" t="s">
        <v>10</v>
      </c>
      <c r="AB5" s="95"/>
      <c r="AC5" s="1"/>
      <c r="AD5" s="90"/>
      <c r="AE5" s="100" t="s">
        <v>11</v>
      </c>
      <c r="AF5" s="100"/>
      <c r="AG5" s="100"/>
      <c r="AH5" s="100" t="s">
        <v>12</v>
      </c>
      <c r="AI5" s="100"/>
      <c r="AJ5" s="100" t="s">
        <v>13</v>
      </c>
      <c r="AK5" s="100"/>
      <c r="AL5" s="100" t="s">
        <v>14</v>
      </c>
      <c r="AM5" s="100"/>
      <c r="AN5" s="100" t="s">
        <v>15</v>
      </c>
      <c r="AO5" s="100"/>
      <c r="AP5" s="100" t="s">
        <v>16</v>
      </c>
      <c r="AQ5" s="100"/>
      <c r="AR5" s="100" t="s">
        <v>17</v>
      </c>
      <c r="AS5" s="100"/>
      <c r="AT5" s="100" t="s">
        <v>18</v>
      </c>
      <c r="AU5" s="100"/>
    </row>
    <row r="6" spans="1:47" s="3" customFormat="1" ht="12.75" thickBot="1" thickTop="1">
      <c r="A6" s="10" t="s">
        <v>19</v>
      </c>
      <c r="B6" s="11" t="s">
        <v>5</v>
      </c>
      <c r="C6" s="12" t="s">
        <v>20</v>
      </c>
      <c r="D6" s="11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4" t="s">
        <v>27</v>
      </c>
      <c r="K6" s="15" t="s">
        <v>3</v>
      </c>
      <c r="L6" s="16" t="s">
        <v>28</v>
      </c>
      <c r="M6" s="17" t="s">
        <v>21</v>
      </c>
      <c r="N6" s="13" t="s">
        <v>22</v>
      </c>
      <c r="O6" s="13" t="s">
        <v>29</v>
      </c>
      <c r="P6" s="13" t="s">
        <v>30</v>
      </c>
      <c r="Q6" s="13" t="s">
        <v>24</v>
      </c>
      <c r="R6" s="13" t="s">
        <v>25</v>
      </c>
      <c r="S6" s="13" t="s">
        <v>26</v>
      </c>
      <c r="T6" s="12" t="s">
        <v>31</v>
      </c>
      <c r="U6" s="18" t="s">
        <v>32</v>
      </c>
      <c r="V6" s="17" t="s">
        <v>33</v>
      </c>
      <c r="W6" s="13" t="s">
        <v>34</v>
      </c>
      <c r="X6" s="13" t="s">
        <v>35</v>
      </c>
      <c r="Y6" s="14" t="s">
        <v>36</v>
      </c>
      <c r="Z6" s="16" t="s">
        <v>37</v>
      </c>
      <c r="AA6" s="11" t="s">
        <v>38</v>
      </c>
      <c r="AB6" s="12" t="s">
        <v>19</v>
      </c>
      <c r="AC6" s="1"/>
      <c r="AD6" s="9" t="s">
        <v>39</v>
      </c>
      <c r="AE6" s="9" t="s">
        <v>40</v>
      </c>
      <c r="AF6" s="9" t="s">
        <v>41</v>
      </c>
      <c r="AG6" s="9" t="s">
        <v>42</v>
      </c>
      <c r="AH6" s="9" t="s">
        <v>41</v>
      </c>
      <c r="AI6" s="9" t="s">
        <v>42</v>
      </c>
      <c r="AJ6" s="9" t="s">
        <v>41</v>
      </c>
      <c r="AK6" s="9" t="s">
        <v>42</v>
      </c>
      <c r="AL6" s="9" t="s">
        <v>41</v>
      </c>
      <c r="AM6" s="9" t="s">
        <v>42</v>
      </c>
      <c r="AN6" s="9" t="s">
        <v>41</v>
      </c>
      <c r="AO6" s="9" t="s">
        <v>42</v>
      </c>
      <c r="AP6" s="9" t="s">
        <v>41</v>
      </c>
      <c r="AQ6" s="9" t="s">
        <v>42</v>
      </c>
      <c r="AR6" s="9" t="s">
        <v>41</v>
      </c>
      <c r="AS6" s="9" t="s">
        <v>42</v>
      </c>
      <c r="AT6" s="9" t="s">
        <v>41</v>
      </c>
      <c r="AU6" s="9" t="s">
        <v>42</v>
      </c>
    </row>
    <row r="7" spans="1:56" ht="11.25">
      <c r="A7" s="19"/>
      <c r="B7" s="20"/>
      <c r="C7" s="21"/>
      <c r="D7" s="20"/>
      <c r="E7" s="22"/>
      <c r="F7" s="23">
        <f>E7*D7</f>
        <v>0</v>
      </c>
      <c r="G7" s="22"/>
      <c r="H7" s="22"/>
      <c r="I7" s="22"/>
      <c r="J7" s="24">
        <f>SUM(F7:I7)</f>
        <v>0</v>
      </c>
      <c r="K7" s="25" t="str">
        <f>IF(B7=0," ",B7)</f>
        <v> </v>
      </c>
      <c r="L7" s="26"/>
      <c r="M7" s="27"/>
      <c r="N7" s="28"/>
      <c r="O7" s="29">
        <f>IF(W7&gt;0,(N7*M7),0)</f>
        <v>0</v>
      </c>
      <c r="P7" s="29">
        <f>IF(W7=0,(M7*N7),0)</f>
        <v>0</v>
      </c>
      <c r="Q7" s="22"/>
      <c r="R7" s="22"/>
      <c r="S7" s="22"/>
      <c r="T7" s="30">
        <f>AD7-Q7-R7-S7</f>
        <v>0</v>
      </c>
      <c r="U7" s="31">
        <f>IF(W7=0,(P7*1%),(O7*0.005%))</f>
        <v>0</v>
      </c>
      <c r="V7" s="32">
        <f aca="true" t="shared" si="0" ref="V7:V33">IF(L7=0,0,(T7-J7))</f>
        <v>0</v>
      </c>
      <c r="W7" s="33" t="str">
        <f>IF(L7=0," ",L7-A7)</f>
        <v> </v>
      </c>
      <c r="X7" s="34">
        <f>IF(F7=0,0,((V7/F7)*100))</f>
        <v>0</v>
      </c>
      <c r="Y7" s="35">
        <f>IF(A7=0,0,IF(W7=0,X7*30,(X7/W7)*30))</f>
        <v>0</v>
      </c>
      <c r="Z7" s="36" t="str">
        <f>IF(W7=0,"SIM"," ")</f>
        <v> </v>
      </c>
      <c r="AA7" s="20"/>
      <c r="AB7" s="37"/>
      <c r="AD7" s="38">
        <f>O7+P7</f>
        <v>0</v>
      </c>
      <c r="AE7" s="38">
        <f>IF(V7&lt;0,V7,0)</f>
        <v>0</v>
      </c>
      <c r="AF7" s="39">
        <f>IF(W7&gt;0,AE7,0)</f>
        <v>0</v>
      </c>
      <c r="AG7" s="39">
        <f>IF(W7=0,AE7,0)</f>
        <v>0</v>
      </c>
      <c r="AH7" s="39">
        <f>IF(W7&gt;0,F7,0)</f>
        <v>0</v>
      </c>
      <c r="AI7" s="39">
        <f>IF(W7=0,F7,0)</f>
        <v>0</v>
      </c>
      <c r="AJ7" s="39">
        <f>IF(W7&gt;0,G7,0)</f>
        <v>0</v>
      </c>
      <c r="AK7" s="39">
        <f>IF(W7=0,G7,0)</f>
        <v>0</v>
      </c>
      <c r="AL7" s="39">
        <f>IF(W7&gt;0,Q7,0)</f>
        <v>0</v>
      </c>
      <c r="AM7" s="39">
        <f>IF(W7=0,Q7,0)</f>
        <v>0</v>
      </c>
      <c r="AN7" s="39">
        <f>IF(W7&gt;0,H7,0)</f>
        <v>0</v>
      </c>
      <c r="AO7" s="39">
        <f>IF(W7=0,H7,0)</f>
        <v>0</v>
      </c>
      <c r="AP7" s="39">
        <f>IF(W7&gt;0,R7,0)</f>
        <v>0</v>
      </c>
      <c r="AQ7" s="39">
        <f>IF(W7=0,R7,0)</f>
        <v>0</v>
      </c>
      <c r="AR7" s="39">
        <f>IF(W7&gt;0,I7,0)</f>
        <v>0</v>
      </c>
      <c r="AS7" s="39">
        <f>IF(W7=0,I7,0)</f>
        <v>0</v>
      </c>
      <c r="AT7" s="39">
        <f>IF(W7&gt;0,S7,0)</f>
        <v>0</v>
      </c>
      <c r="AU7" s="39">
        <f>IF(W7=0,S7,0)</f>
        <v>0</v>
      </c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1.25">
      <c r="A8" s="40"/>
      <c r="B8" s="41"/>
      <c r="C8" s="42"/>
      <c r="D8" s="41"/>
      <c r="E8" s="43"/>
      <c r="F8" s="23">
        <f>E8*D8</f>
        <v>0</v>
      </c>
      <c r="G8" s="22"/>
      <c r="H8" s="22"/>
      <c r="I8" s="22"/>
      <c r="J8" s="24">
        <f aca="true" t="shared" si="1" ref="J8:J32">SUM(F8:I8)</f>
        <v>0</v>
      </c>
      <c r="K8" s="25" t="str">
        <f aca="true" t="shared" si="2" ref="K8:K33">IF(B8=0," ",B8)</f>
        <v> </v>
      </c>
      <c r="L8" s="44"/>
      <c r="M8" s="45"/>
      <c r="N8" s="46"/>
      <c r="O8" s="29">
        <f aca="true" t="shared" si="3" ref="O8:O33">IF(W8&gt;0,(N8*M8),0)</f>
        <v>0</v>
      </c>
      <c r="P8" s="29">
        <f aca="true" t="shared" si="4" ref="P8:P33">IF(W8=0,(M8*N8),0)</f>
        <v>0</v>
      </c>
      <c r="Q8" s="43"/>
      <c r="R8" s="43"/>
      <c r="S8" s="43"/>
      <c r="T8" s="30">
        <f aca="true" t="shared" si="5" ref="T8:T33">AD8-Q8-R8-S8</f>
        <v>0</v>
      </c>
      <c r="U8" s="31">
        <f aca="true" t="shared" si="6" ref="U8:U33">IF(W8=0,(P8*1%),(O8*0.005%))</f>
        <v>0</v>
      </c>
      <c r="V8" s="47">
        <f t="shared" si="0"/>
        <v>0</v>
      </c>
      <c r="W8" s="48" t="str">
        <f>IF(L8=0," ",L8-A8)</f>
        <v> </v>
      </c>
      <c r="X8" s="49">
        <f>IF(F8=0,0,((V8/F8)*100))</f>
        <v>0</v>
      </c>
      <c r="Y8" s="50">
        <f>IF(A8=0,0,IF(W8=0,X8*30,(X8/W8)*30))</f>
        <v>0</v>
      </c>
      <c r="Z8" s="51" t="str">
        <f aca="true" t="shared" si="7" ref="Z8:Z33">IF(W8=0,"SIM"," ")</f>
        <v> </v>
      </c>
      <c r="AA8" s="41"/>
      <c r="AB8" s="52"/>
      <c r="AD8" s="38">
        <f aca="true" t="shared" si="8" ref="AD8:AD33">O8+P8</f>
        <v>0</v>
      </c>
      <c r="AE8" s="38">
        <f aca="true" t="shared" si="9" ref="AE8:AE33">IF(V8&lt;0,V8,0)</f>
        <v>0</v>
      </c>
      <c r="AF8" s="39">
        <f aca="true" t="shared" si="10" ref="AF8:AF33">IF(W8&gt;0,AE8,0)</f>
        <v>0</v>
      </c>
      <c r="AG8" s="39">
        <f aca="true" t="shared" si="11" ref="AG8:AG33">IF(W8=0,AE8,0)</f>
        <v>0</v>
      </c>
      <c r="AH8" s="39">
        <f>IF(W8&gt;0,F8,0)</f>
        <v>0</v>
      </c>
      <c r="AI8" s="39">
        <f>IF(W8=0,F8,0)</f>
        <v>0</v>
      </c>
      <c r="AJ8" s="39">
        <f aca="true" t="shared" si="12" ref="AJ8:AJ33">IF(W8&gt;0,G8,0)</f>
        <v>0</v>
      </c>
      <c r="AK8" s="39">
        <f aca="true" t="shared" si="13" ref="AK8:AK33">IF(W8=0,G8,0)</f>
        <v>0</v>
      </c>
      <c r="AL8" s="39">
        <f aca="true" t="shared" si="14" ref="AL8:AL33">IF(W8&gt;0,Q8,0)</f>
        <v>0</v>
      </c>
      <c r="AM8" s="39">
        <f aca="true" t="shared" si="15" ref="AM8:AM33">IF(W8=0,Q8,0)</f>
        <v>0</v>
      </c>
      <c r="AN8" s="39">
        <f aca="true" t="shared" si="16" ref="AN8:AN33">IF(W8&gt;0,H8,0)</f>
        <v>0</v>
      </c>
      <c r="AO8" s="39">
        <f aca="true" t="shared" si="17" ref="AO8:AO33">IF(W8=0,H8,0)</f>
        <v>0</v>
      </c>
      <c r="AP8" s="39">
        <f aca="true" t="shared" si="18" ref="AP8:AP33">IF(W8&gt;0,R8,0)</f>
        <v>0</v>
      </c>
      <c r="AQ8" s="39">
        <f aca="true" t="shared" si="19" ref="AQ8:AQ33">IF(W8=0,R8,0)</f>
        <v>0</v>
      </c>
      <c r="AR8" s="39">
        <f aca="true" t="shared" si="20" ref="AR8:AR33">IF(W8&gt;0,I8,0)</f>
        <v>0</v>
      </c>
      <c r="AS8" s="39">
        <f aca="true" t="shared" si="21" ref="AS8:AS33">IF(W8=0,I8,0)</f>
        <v>0</v>
      </c>
      <c r="AT8" s="39">
        <f aca="true" t="shared" si="22" ref="AT8:AT33">IF(W8&gt;0,S8,0)</f>
        <v>0</v>
      </c>
      <c r="AU8" s="39">
        <f aca="true" t="shared" si="23" ref="AU8:AU33">IF(W8=0,S8,0)</f>
        <v>0</v>
      </c>
      <c r="AV8" s="39"/>
      <c r="AW8" s="39"/>
      <c r="AX8" s="39"/>
      <c r="AY8" s="39"/>
      <c r="AZ8" s="39"/>
      <c r="BA8" s="39"/>
      <c r="BB8" s="39"/>
      <c r="BC8" s="39"/>
      <c r="BD8" s="39"/>
    </row>
    <row r="9" spans="1:56" ht="11.25">
      <c r="A9" s="40"/>
      <c r="B9" s="41"/>
      <c r="C9" s="42"/>
      <c r="D9" s="41"/>
      <c r="E9" s="43"/>
      <c r="F9" s="23">
        <f aca="true" t="shared" si="24" ref="F9:F33">E9*D9</f>
        <v>0</v>
      </c>
      <c r="G9" s="43"/>
      <c r="H9" s="43"/>
      <c r="I9" s="43"/>
      <c r="J9" s="24">
        <f t="shared" si="1"/>
        <v>0</v>
      </c>
      <c r="K9" s="25" t="str">
        <f t="shared" si="2"/>
        <v> </v>
      </c>
      <c r="L9" s="44"/>
      <c r="M9" s="45"/>
      <c r="N9" s="46"/>
      <c r="O9" s="29">
        <f t="shared" si="3"/>
        <v>0</v>
      </c>
      <c r="P9" s="29">
        <f t="shared" si="4"/>
        <v>0</v>
      </c>
      <c r="Q9" s="43"/>
      <c r="R9" s="43"/>
      <c r="S9" s="43"/>
      <c r="T9" s="30">
        <f t="shared" si="5"/>
        <v>0</v>
      </c>
      <c r="U9" s="31">
        <f t="shared" si="6"/>
        <v>0</v>
      </c>
      <c r="V9" s="47">
        <f t="shared" si="0"/>
        <v>0</v>
      </c>
      <c r="W9" s="48" t="str">
        <f>IF(L9=0," ",L9-A9)</f>
        <v> </v>
      </c>
      <c r="X9" s="49">
        <f aca="true" t="shared" si="25" ref="X9:X33">IF(F9=0,0,((V9/F9)*100))</f>
        <v>0</v>
      </c>
      <c r="Y9" s="50">
        <f>IF(A9=0,0,IF(W9=0,X9*30,(X9/W9)*30))</f>
        <v>0</v>
      </c>
      <c r="Z9" s="51" t="str">
        <f t="shared" si="7"/>
        <v> </v>
      </c>
      <c r="AA9" s="53"/>
      <c r="AB9" s="42"/>
      <c r="AD9" s="38">
        <f t="shared" si="8"/>
        <v>0</v>
      </c>
      <c r="AE9" s="38">
        <f t="shared" si="9"/>
        <v>0</v>
      </c>
      <c r="AF9" s="39">
        <f t="shared" si="10"/>
        <v>0</v>
      </c>
      <c r="AG9" s="39">
        <f t="shared" si="11"/>
        <v>0</v>
      </c>
      <c r="AH9" s="39">
        <f>IF(W9&gt;0,F9,0)</f>
        <v>0</v>
      </c>
      <c r="AI9" s="39">
        <f>IF(W9=0,F9,0)</f>
        <v>0</v>
      </c>
      <c r="AJ9" s="39">
        <f t="shared" si="12"/>
        <v>0</v>
      </c>
      <c r="AK9" s="39">
        <f t="shared" si="13"/>
        <v>0</v>
      </c>
      <c r="AL9" s="39">
        <f t="shared" si="14"/>
        <v>0</v>
      </c>
      <c r="AM9" s="39">
        <f t="shared" si="15"/>
        <v>0</v>
      </c>
      <c r="AN9" s="39">
        <f t="shared" si="16"/>
        <v>0</v>
      </c>
      <c r="AO9" s="39">
        <f t="shared" si="17"/>
        <v>0</v>
      </c>
      <c r="AP9" s="39">
        <f t="shared" si="18"/>
        <v>0</v>
      </c>
      <c r="AQ9" s="39">
        <f t="shared" si="19"/>
        <v>0</v>
      </c>
      <c r="AR9" s="39">
        <f t="shared" si="20"/>
        <v>0</v>
      </c>
      <c r="AS9" s="39">
        <f t="shared" si="21"/>
        <v>0</v>
      </c>
      <c r="AT9" s="39">
        <f t="shared" si="22"/>
        <v>0</v>
      </c>
      <c r="AU9" s="39">
        <f t="shared" si="23"/>
        <v>0</v>
      </c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1.25">
      <c r="A10" s="40"/>
      <c r="B10" s="41"/>
      <c r="C10" s="42"/>
      <c r="D10" s="41"/>
      <c r="E10" s="43"/>
      <c r="F10" s="23">
        <f t="shared" si="24"/>
        <v>0</v>
      </c>
      <c r="G10" s="43"/>
      <c r="H10" s="43"/>
      <c r="I10" s="43"/>
      <c r="J10" s="24">
        <f t="shared" si="1"/>
        <v>0</v>
      </c>
      <c r="K10" s="25" t="str">
        <f t="shared" si="2"/>
        <v> </v>
      </c>
      <c r="L10" s="44"/>
      <c r="M10" s="45"/>
      <c r="N10" s="46"/>
      <c r="O10" s="29">
        <f t="shared" si="3"/>
        <v>0</v>
      </c>
      <c r="P10" s="29">
        <f t="shared" si="4"/>
        <v>0</v>
      </c>
      <c r="Q10" s="43"/>
      <c r="R10" s="43"/>
      <c r="S10" s="43"/>
      <c r="T10" s="30">
        <f t="shared" si="5"/>
        <v>0</v>
      </c>
      <c r="U10" s="31">
        <f t="shared" si="6"/>
        <v>0</v>
      </c>
      <c r="V10" s="47">
        <f t="shared" si="0"/>
        <v>0</v>
      </c>
      <c r="W10" s="48" t="str">
        <f>IF(L10=0," ",L10-A10)</f>
        <v> </v>
      </c>
      <c r="X10" s="49">
        <f t="shared" si="25"/>
        <v>0</v>
      </c>
      <c r="Y10" s="50">
        <f>IF(L10=0,0,IF(W10=0,X10*30,(X10/W10)*30))</f>
        <v>0</v>
      </c>
      <c r="Z10" s="51" t="str">
        <f t="shared" si="7"/>
        <v> </v>
      </c>
      <c r="AA10" s="53"/>
      <c r="AB10" s="42"/>
      <c r="AD10" s="38">
        <f t="shared" si="8"/>
        <v>0</v>
      </c>
      <c r="AE10" s="38">
        <f t="shared" si="9"/>
        <v>0</v>
      </c>
      <c r="AF10" s="39">
        <f t="shared" si="10"/>
        <v>0</v>
      </c>
      <c r="AG10" s="39">
        <f t="shared" si="11"/>
        <v>0</v>
      </c>
      <c r="AH10" s="39">
        <f>IF(W10&gt;0,F10,0)</f>
        <v>0</v>
      </c>
      <c r="AI10" s="39">
        <f>IF(W10=0,F10,0)</f>
        <v>0</v>
      </c>
      <c r="AJ10" s="39">
        <f t="shared" si="12"/>
        <v>0</v>
      </c>
      <c r="AK10" s="39">
        <f t="shared" si="13"/>
        <v>0</v>
      </c>
      <c r="AL10" s="39">
        <f t="shared" si="14"/>
        <v>0</v>
      </c>
      <c r="AM10" s="39">
        <f t="shared" si="15"/>
        <v>0</v>
      </c>
      <c r="AN10" s="39">
        <f t="shared" si="16"/>
        <v>0</v>
      </c>
      <c r="AO10" s="39">
        <f t="shared" si="17"/>
        <v>0</v>
      </c>
      <c r="AP10" s="39">
        <f t="shared" si="18"/>
        <v>0</v>
      </c>
      <c r="AQ10" s="39">
        <f t="shared" si="19"/>
        <v>0</v>
      </c>
      <c r="AR10" s="39">
        <f t="shared" si="20"/>
        <v>0</v>
      </c>
      <c r="AS10" s="39">
        <f t="shared" si="21"/>
        <v>0</v>
      </c>
      <c r="AT10" s="39">
        <f t="shared" si="22"/>
        <v>0</v>
      </c>
      <c r="AU10" s="39">
        <f t="shared" si="23"/>
        <v>0</v>
      </c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11.25">
      <c r="A11" s="40"/>
      <c r="B11" s="41"/>
      <c r="C11" s="42"/>
      <c r="D11" s="41"/>
      <c r="E11" s="43"/>
      <c r="F11" s="23">
        <f t="shared" si="24"/>
        <v>0</v>
      </c>
      <c r="G11" s="43"/>
      <c r="H11" s="43"/>
      <c r="I11" s="43"/>
      <c r="J11" s="24">
        <f t="shared" si="1"/>
        <v>0</v>
      </c>
      <c r="K11" s="25" t="str">
        <f t="shared" si="2"/>
        <v> </v>
      </c>
      <c r="L11" s="44"/>
      <c r="M11" s="45"/>
      <c r="N11" s="46"/>
      <c r="O11" s="29">
        <f t="shared" si="3"/>
        <v>0</v>
      </c>
      <c r="P11" s="29">
        <f t="shared" si="4"/>
        <v>0</v>
      </c>
      <c r="Q11" s="43"/>
      <c r="R11" s="43"/>
      <c r="S11" s="43"/>
      <c r="T11" s="30">
        <f t="shared" si="5"/>
        <v>0</v>
      </c>
      <c r="U11" s="31">
        <f t="shared" si="6"/>
        <v>0</v>
      </c>
      <c r="V11" s="47">
        <f t="shared" si="0"/>
        <v>0</v>
      </c>
      <c r="W11" s="48" t="str">
        <f aca="true" t="shared" si="26" ref="W11:W33">IF(L11=0," ",L11-A11)</f>
        <v> </v>
      </c>
      <c r="X11" s="49">
        <f t="shared" si="25"/>
        <v>0</v>
      </c>
      <c r="Y11" s="50">
        <f aca="true" t="shared" si="27" ref="Y11:Y33">IF(L11=0,0,IF(W11=0,X11*30,(X11/W11)*30))</f>
        <v>0</v>
      </c>
      <c r="Z11" s="51" t="str">
        <f t="shared" si="7"/>
        <v> </v>
      </c>
      <c r="AA11" s="53"/>
      <c r="AB11" s="42"/>
      <c r="AD11" s="38">
        <f t="shared" si="8"/>
        <v>0</v>
      </c>
      <c r="AE11" s="38">
        <f t="shared" si="9"/>
        <v>0</v>
      </c>
      <c r="AF11" s="39">
        <f t="shared" si="10"/>
        <v>0</v>
      </c>
      <c r="AG11" s="39">
        <f t="shared" si="11"/>
        <v>0</v>
      </c>
      <c r="AH11" s="39">
        <f>IF(W11&gt;0,F11,0)</f>
        <v>0</v>
      </c>
      <c r="AI11" s="39">
        <f>IF(W11=0,F11,0)</f>
        <v>0</v>
      </c>
      <c r="AJ11" s="39">
        <f t="shared" si="12"/>
        <v>0</v>
      </c>
      <c r="AK11" s="39">
        <f t="shared" si="13"/>
        <v>0</v>
      </c>
      <c r="AL11" s="39">
        <f t="shared" si="14"/>
        <v>0</v>
      </c>
      <c r="AM11" s="39">
        <f t="shared" si="15"/>
        <v>0</v>
      </c>
      <c r="AN11" s="39">
        <f t="shared" si="16"/>
        <v>0</v>
      </c>
      <c r="AO11" s="39">
        <f t="shared" si="17"/>
        <v>0</v>
      </c>
      <c r="AP11" s="39">
        <f t="shared" si="18"/>
        <v>0</v>
      </c>
      <c r="AQ11" s="39">
        <f t="shared" si="19"/>
        <v>0</v>
      </c>
      <c r="AR11" s="39">
        <f t="shared" si="20"/>
        <v>0</v>
      </c>
      <c r="AS11" s="39">
        <f t="shared" si="21"/>
        <v>0</v>
      </c>
      <c r="AT11" s="39">
        <f t="shared" si="22"/>
        <v>0</v>
      </c>
      <c r="AU11" s="39">
        <f t="shared" si="23"/>
        <v>0</v>
      </c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1.25">
      <c r="A12" s="40"/>
      <c r="B12" s="41"/>
      <c r="C12" s="42"/>
      <c r="D12" s="41"/>
      <c r="E12" s="43"/>
      <c r="F12" s="23">
        <f t="shared" si="24"/>
        <v>0</v>
      </c>
      <c r="G12" s="43"/>
      <c r="H12" s="43"/>
      <c r="I12" s="43"/>
      <c r="J12" s="24">
        <f t="shared" si="1"/>
        <v>0</v>
      </c>
      <c r="K12" s="25" t="str">
        <f t="shared" si="2"/>
        <v> </v>
      </c>
      <c r="L12" s="44"/>
      <c r="M12" s="45"/>
      <c r="N12" s="46"/>
      <c r="O12" s="29">
        <f t="shared" si="3"/>
        <v>0</v>
      </c>
      <c r="P12" s="29">
        <f t="shared" si="4"/>
        <v>0</v>
      </c>
      <c r="Q12" s="43"/>
      <c r="R12" s="43"/>
      <c r="S12" s="43"/>
      <c r="T12" s="30">
        <f t="shared" si="5"/>
        <v>0</v>
      </c>
      <c r="U12" s="31">
        <f t="shared" si="6"/>
        <v>0</v>
      </c>
      <c r="V12" s="47">
        <f t="shared" si="0"/>
        <v>0</v>
      </c>
      <c r="W12" s="48" t="str">
        <f t="shared" si="26"/>
        <v> </v>
      </c>
      <c r="X12" s="49">
        <f t="shared" si="25"/>
        <v>0</v>
      </c>
      <c r="Y12" s="50">
        <f t="shared" si="27"/>
        <v>0</v>
      </c>
      <c r="Z12" s="51" t="str">
        <f t="shared" si="7"/>
        <v> </v>
      </c>
      <c r="AA12" s="53"/>
      <c r="AB12" s="42"/>
      <c r="AD12" s="38">
        <f t="shared" si="8"/>
        <v>0</v>
      </c>
      <c r="AE12" s="38">
        <f t="shared" si="9"/>
        <v>0</v>
      </c>
      <c r="AF12" s="39">
        <f t="shared" si="10"/>
        <v>0</v>
      </c>
      <c r="AG12" s="39">
        <f t="shared" si="11"/>
        <v>0</v>
      </c>
      <c r="AH12" s="39">
        <f aca="true" t="shared" si="28" ref="AH12:AH33">IF(W12&gt;0,F12,0)</f>
        <v>0</v>
      </c>
      <c r="AI12" s="39">
        <f aca="true" t="shared" si="29" ref="AI12:AI33">IF(W12=0,F12,0)</f>
        <v>0</v>
      </c>
      <c r="AJ12" s="39">
        <f t="shared" si="12"/>
        <v>0</v>
      </c>
      <c r="AK12" s="39">
        <f t="shared" si="13"/>
        <v>0</v>
      </c>
      <c r="AL12" s="39">
        <f t="shared" si="14"/>
        <v>0</v>
      </c>
      <c r="AM12" s="39">
        <f t="shared" si="15"/>
        <v>0</v>
      </c>
      <c r="AN12" s="39">
        <f t="shared" si="16"/>
        <v>0</v>
      </c>
      <c r="AO12" s="39">
        <f t="shared" si="17"/>
        <v>0</v>
      </c>
      <c r="AP12" s="39">
        <f t="shared" si="18"/>
        <v>0</v>
      </c>
      <c r="AQ12" s="39">
        <f t="shared" si="19"/>
        <v>0</v>
      </c>
      <c r="AR12" s="39">
        <f t="shared" si="20"/>
        <v>0</v>
      </c>
      <c r="AS12" s="39">
        <f t="shared" si="21"/>
        <v>0</v>
      </c>
      <c r="AT12" s="39">
        <f t="shared" si="22"/>
        <v>0</v>
      </c>
      <c r="AU12" s="39">
        <f t="shared" si="23"/>
        <v>0</v>
      </c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1.25">
      <c r="A13" s="40"/>
      <c r="B13" s="41"/>
      <c r="C13" s="42"/>
      <c r="D13" s="41"/>
      <c r="E13" s="43"/>
      <c r="F13" s="23">
        <f t="shared" si="24"/>
        <v>0</v>
      </c>
      <c r="G13" s="43"/>
      <c r="H13" s="43"/>
      <c r="I13" s="43"/>
      <c r="J13" s="24">
        <f t="shared" si="1"/>
        <v>0</v>
      </c>
      <c r="K13" s="25" t="str">
        <f t="shared" si="2"/>
        <v> </v>
      </c>
      <c r="L13" s="44"/>
      <c r="M13" s="45"/>
      <c r="N13" s="46"/>
      <c r="O13" s="29">
        <f t="shared" si="3"/>
        <v>0</v>
      </c>
      <c r="P13" s="29">
        <f t="shared" si="4"/>
        <v>0</v>
      </c>
      <c r="Q13" s="43"/>
      <c r="R13" s="43"/>
      <c r="S13" s="43"/>
      <c r="T13" s="30">
        <f t="shared" si="5"/>
        <v>0</v>
      </c>
      <c r="U13" s="31">
        <f t="shared" si="6"/>
        <v>0</v>
      </c>
      <c r="V13" s="47">
        <f t="shared" si="0"/>
        <v>0</v>
      </c>
      <c r="W13" s="48" t="str">
        <f t="shared" si="26"/>
        <v> </v>
      </c>
      <c r="X13" s="49">
        <f t="shared" si="25"/>
        <v>0</v>
      </c>
      <c r="Y13" s="50">
        <f t="shared" si="27"/>
        <v>0</v>
      </c>
      <c r="Z13" s="51" t="str">
        <f t="shared" si="7"/>
        <v> </v>
      </c>
      <c r="AA13" s="53"/>
      <c r="AB13" s="42"/>
      <c r="AD13" s="38">
        <f t="shared" si="8"/>
        <v>0</v>
      </c>
      <c r="AE13" s="38">
        <f t="shared" si="9"/>
        <v>0</v>
      </c>
      <c r="AF13" s="39">
        <f t="shared" si="10"/>
        <v>0</v>
      </c>
      <c r="AG13" s="39">
        <f t="shared" si="11"/>
        <v>0</v>
      </c>
      <c r="AH13" s="39">
        <f t="shared" si="28"/>
        <v>0</v>
      </c>
      <c r="AI13" s="39">
        <f t="shared" si="29"/>
        <v>0</v>
      </c>
      <c r="AJ13" s="39">
        <f t="shared" si="12"/>
        <v>0</v>
      </c>
      <c r="AK13" s="39">
        <f t="shared" si="13"/>
        <v>0</v>
      </c>
      <c r="AL13" s="39">
        <f t="shared" si="14"/>
        <v>0</v>
      </c>
      <c r="AM13" s="39">
        <f t="shared" si="15"/>
        <v>0</v>
      </c>
      <c r="AN13" s="39">
        <f t="shared" si="16"/>
        <v>0</v>
      </c>
      <c r="AO13" s="39">
        <f t="shared" si="17"/>
        <v>0</v>
      </c>
      <c r="AP13" s="39">
        <f t="shared" si="18"/>
        <v>0</v>
      </c>
      <c r="AQ13" s="39">
        <f t="shared" si="19"/>
        <v>0</v>
      </c>
      <c r="AR13" s="39">
        <f t="shared" si="20"/>
        <v>0</v>
      </c>
      <c r="AS13" s="39">
        <f t="shared" si="21"/>
        <v>0</v>
      </c>
      <c r="AT13" s="39">
        <f t="shared" si="22"/>
        <v>0</v>
      </c>
      <c r="AU13" s="39">
        <f t="shared" si="23"/>
        <v>0</v>
      </c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11.25">
      <c r="A14" s="40"/>
      <c r="B14" s="41"/>
      <c r="C14" s="42"/>
      <c r="D14" s="41"/>
      <c r="E14" s="43"/>
      <c r="F14" s="23">
        <f t="shared" si="24"/>
        <v>0</v>
      </c>
      <c r="G14" s="43"/>
      <c r="H14" s="43"/>
      <c r="I14" s="43"/>
      <c r="J14" s="24">
        <f t="shared" si="1"/>
        <v>0</v>
      </c>
      <c r="K14" s="25" t="str">
        <f t="shared" si="2"/>
        <v> </v>
      </c>
      <c r="L14" s="44"/>
      <c r="M14" s="45"/>
      <c r="N14" s="46"/>
      <c r="O14" s="29">
        <f t="shared" si="3"/>
        <v>0</v>
      </c>
      <c r="P14" s="29">
        <f t="shared" si="4"/>
        <v>0</v>
      </c>
      <c r="Q14" s="43"/>
      <c r="R14" s="43"/>
      <c r="S14" s="43"/>
      <c r="T14" s="30">
        <f t="shared" si="5"/>
        <v>0</v>
      </c>
      <c r="U14" s="31">
        <f t="shared" si="6"/>
        <v>0</v>
      </c>
      <c r="V14" s="47">
        <f t="shared" si="0"/>
        <v>0</v>
      </c>
      <c r="W14" s="48" t="str">
        <f t="shared" si="26"/>
        <v> </v>
      </c>
      <c r="X14" s="49">
        <f t="shared" si="25"/>
        <v>0</v>
      </c>
      <c r="Y14" s="50">
        <f t="shared" si="27"/>
        <v>0</v>
      </c>
      <c r="Z14" s="51" t="str">
        <f t="shared" si="7"/>
        <v> </v>
      </c>
      <c r="AA14" s="53"/>
      <c r="AB14" s="42"/>
      <c r="AD14" s="38">
        <f t="shared" si="8"/>
        <v>0</v>
      </c>
      <c r="AE14" s="38">
        <f t="shared" si="9"/>
        <v>0</v>
      </c>
      <c r="AF14" s="39">
        <f t="shared" si="10"/>
        <v>0</v>
      </c>
      <c r="AG14" s="39">
        <f t="shared" si="11"/>
        <v>0</v>
      </c>
      <c r="AH14" s="39">
        <f t="shared" si="28"/>
        <v>0</v>
      </c>
      <c r="AI14" s="39">
        <f t="shared" si="29"/>
        <v>0</v>
      </c>
      <c r="AJ14" s="39">
        <f t="shared" si="12"/>
        <v>0</v>
      </c>
      <c r="AK14" s="39">
        <f t="shared" si="13"/>
        <v>0</v>
      </c>
      <c r="AL14" s="39">
        <f t="shared" si="14"/>
        <v>0</v>
      </c>
      <c r="AM14" s="39">
        <f t="shared" si="15"/>
        <v>0</v>
      </c>
      <c r="AN14" s="39">
        <f t="shared" si="16"/>
        <v>0</v>
      </c>
      <c r="AO14" s="39">
        <f t="shared" si="17"/>
        <v>0</v>
      </c>
      <c r="AP14" s="39">
        <f t="shared" si="18"/>
        <v>0</v>
      </c>
      <c r="AQ14" s="39">
        <f t="shared" si="19"/>
        <v>0</v>
      </c>
      <c r="AR14" s="39">
        <f t="shared" si="20"/>
        <v>0</v>
      </c>
      <c r="AS14" s="39">
        <f t="shared" si="21"/>
        <v>0</v>
      </c>
      <c r="AT14" s="39">
        <f t="shared" si="22"/>
        <v>0</v>
      </c>
      <c r="AU14" s="39">
        <f t="shared" si="23"/>
        <v>0</v>
      </c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1.25">
      <c r="A15" s="40"/>
      <c r="B15" s="41"/>
      <c r="C15" s="42"/>
      <c r="D15" s="41"/>
      <c r="E15" s="43"/>
      <c r="F15" s="23">
        <f t="shared" si="24"/>
        <v>0</v>
      </c>
      <c r="G15" s="54"/>
      <c r="H15" s="43"/>
      <c r="I15" s="43"/>
      <c r="J15" s="24">
        <f t="shared" si="1"/>
        <v>0</v>
      </c>
      <c r="K15" s="25" t="str">
        <f t="shared" si="2"/>
        <v> </v>
      </c>
      <c r="L15" s="44"/>
      <c r="M15" s="45"/>
      <c r="N15" s="46"/>
      <c r="O15" s="29">
        <f t="shared" si="3"/>
        <v>0</v>
      </c>
      <c r="P15" s="29">
        <f t="shared" si="4"/>
        <v>0</v>
      </c>
      <c r="Q15" s="43"/>
      <c r="R15" s="43"/>
      <c r="S15" s="43"/>
      <c r="T15" s="30">
        <f t="shared" si="5"/>
        <v>0</v>
      </c>
      <c r="U15" s="31">
        <f t="shared" si="6"/>
        <v>0</v>
      </c>
      <c r="V15" s="47">
        <f t="shared" si="0"/>
        <v>0</v>
      </c>
      <c r="W15" s="48" t="str">
        <f t="shared" si="26"/>
        <v> </v>
      </c>
      <c r="X15" s="49">
        <f t="shared" si="25"/>
        <v>0</v>
      </c>
      <c r="Y15" s="50">
        <f t="shared" si="27"/>
        <v>0</v>
      </c>
      <c r="Z15" s="51" t="str">
        <f t="shared" si="7"/>
        <v> </v>
      </c>
      <c r="AA15" s="53"/>
      <c r="AB15" s="42"/>
      <c r="AD15" s="38">
        <f t="shared" si="8"/>
        <v>0</v>
      </c>
      <c r="AE15" s="38">
        <f t="shared" si="9"/>
        <v>0</v>
      </c>
      <c r="AF15" s="39">
        <f t="shared" si="10"/>
        <v>0</v>
      </c>
      <c r="AG15" s="39">
        <f t="shared" si="11"/>
        <v>0</v>
      </c>
      <c r="AH15" s="39">
        <f t="shared" si="28"/>
        <v>0</v>
      </c>
      <c r="AI15" s="39">
        <f t="shared" si="29"/>
        <v>0</v>
      </c>
      <c r="AJ15" s="39">
        <f t="shared" si="12"/>
        <v>0</v>
      </c>
      <c r="AK15" s="39">
        <f t="shared" si="13"/>
        <v>0</v>
      </c>
      <c r="AL15" s="39">
        <f t="shared" si="14"/>
        <v>0</v>
      </c>
      <c r="AM15" s="39">
        <f t="shared" si="15"/>
        <v>0</v>
      </c>
      <c r="AN15" s="39">
        <f t="shared" si="16"/>
        <v>0</v>
      </c>
      <c r="AO15" s="39">
        <f t="shared" si="17"/>
        <v>0</v>
      </c>
      <c r="AP15" s="39">
        <f t="shared" si="18"/>
        <v>0</v>
      </c>
      <c r="AQ15" s="39">
        <f t="shared" si="19"/>
        <v>0</v>
      </c>
      <c r="AR15" s="39">
        <f t="shared" si="20"/>
        <v>0</v>
      </c>
      <c r="AS15" s="39">
        <f t="shared" si="21"/>
        <v>0</v>
      </c>
      <c r="AT15" s="39">
        <f t="shared" si="22"/>
        <v>0</v>
      </c>
      <c r="AU15" s="39">
        <f t="shared" si="23"/>
        <v>0</v>
      </c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1.25">
      <c r="A16" s="40"/>
      <c r="B16" s="41"/>
      <c r="C16" s="42"/>
      <c r="D16" s="41"/>
      <c r="E16" s="43"/>
      <c r="F16" s="23">
        <f t="shared" si="24"/>
        <v>0</v>
      </c>
      <c r="G16" s="54"/>
      <c r="H16" s="43"/>
      <c r="I16" s="43"/>
      <c r="J16" s="24">
        <f t="shared" si="1"/>
        <v>0</v>
      </c>
      <c r="K16" s="25" t="str">
        <f t="shared" si="2"/>
        <v> </v>
      </c>
      <c r="L16" s="44"/>
      <c r="M16" s="45"/>
      <c r="N16" s="46"/>
      <c r="O16" s="29">
        <f t="shared" si="3"/>
        <v>0</v>
      </c>
      <c r="P16" s="29">
        <f t="shared" si="4"/>
        <v>0</v>
      </c>
      <c r="Q16" s="43"/>
      <c r="R16" s="43"/>
      <c r="S16" s="43"/>
      <c r="T16" s="30">
        <f t="shared" si="5"/>
        <v>0</v>
      </c>
      <c r="U16" s="31">
        <f t="shared" si="6"/>
        <v>0</v>
      </c>
      <c r="V16" s="47">
        <f t="shared" si="0"/>
        <v>0</v>
      </c>
      <c r="W16" s="48" t="str">
        <f t="shared" si="26"/>
        <v> </v>
      </c>
      <c r="X16" s="49">
        <f t="shared" si="25"/>
        <v>0</v>
      </c>
      <c r="Y16" s="50">
        <f t="shared" si="27"/>
        <v>0</v>
      </c>
      <c r="Z16" s="51" t="str">
        <f t="shared" si="7"/>
        <v> </v>
      </c>
      <c r="AA16" s="53"/>
      <c r="AB16" s="42"/>
      <c r="AD16" s="38">
        <f t="shared" si="8"/>
        <v>0</v>
      </c>
      <c r="AE16" s="38">
        <f t="shared" si="9"/>
        <v>0</v>
      </c>
      <c r="AF16" s="39">
        <f t="shared" si="10"/>
        <v>0</v>
      </c>
      <c r="AG16" s="39">
        <f t="shared" si="11"/>
        <v>0</v>
      </c>
      <c r="AH16" s="39">
        <f t="shared" si="28"/>
        <v>0</v>
      </c>
      <c r="AI16" s="39">
        <f t="shared" si="29"/>
        <v>0</v>
      </c>
      <c r="AJ16" s="39">
        <f t="shared" si="12"/>
        <v>0</v>
      </c>
      <c r="AK16" s="39">
        <f t="shared" si="13"/>
        <v>0</v>
      </c>
      <c r="AL16" s="39">
        <f t="shared" si="14"/>
        <v>0</v>
      </c>
      <c r="AM16" s="39">
        <f t="shared" si="15"/>
        <v>0</v>
      </c>
      <c r="AN16" s="39">
        <f t="shared" si="16"/>
        <v>0</v>
      </c>
      <c r="AO16" s="39">
        <f t="shared" si="17"/>
        <v>0</v>
      </c>
      <c r="AP16" s="39">
        <f t="shared" si="18"/>
        <v>0</v>
      </c>
      <c r="AQ16" s="39">
        <f t="shared" si="19"/>
        <v>0</v>
      </c>
      <c r="AR16" s="39">
        <f t="shared" si="20"/>
        <v>0</v>
      </c>
      <c r="AS16" s="39">
        <f t="shared" si="21"/>
        <v>0</v>
      </c>
      <c r="AT16" s="39">
        <f t="shared" si="22"/>
        <v>0</v>
      </c>
      <c r="AU16" s="39">
        <f t="shared" si="23"/>
        <v>0</v>
      </c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11.25">
      <c r="A17" s="55"/>
      <c r="B17" s="41"/>
      <c r="C17" s="42"/>
      <c r="D17" s="53"/>
      <c r="E17" s="43"/>
      <c r="F17" s="23">
        <f t="shared" si="24"/>
        <v>0</v>
      </c>
      <c r="G17" s="54"/>
      <c r="H17" s="43"/>
      <c r="I17" s="43"/>
      <c r="J17" s="24">
        <f t="shared" si="1"/>
        <v>0</v>
      </c>
      <c r="K17" s="25" t="str">
        <f t="shared" si="2"/>
        <v> </v>
      </c>
      <c r="L17" s="44"/>
      <c r="M17" s="45"/>
      <c r="N17" s="46"/>
      <c r="O17" s="29">
        <f t="shared" si="3"/>
        <v>0</v>
      </c>
      <c r="P17" s="29">
        <f t="shared" si="4"/>
        <v>0</v>
      </c>
      <c r="Q17" s="43"/>
      <c r="R17" s="43"/>
      <c r="S17" s="43"/>
      <c r="T17" s="30">
        <f t="shared" si="5"/>
        <v>0</v>
      </c>
      <c r="U17" s="31">
        <f t="shared" si="6"/>
        <v>0</v>
      </c>
      <c r="V17" s="47">
        <f t="shared" si="0"/>
        <v>0</v>
      </c>
      <c r="W17" s="48" t="str">
        <f t="shared" si="26"/>
        <v> </v>
      </c>
      <c r="X17" s="49">
        <f t="shared" si="25"/>
        <v>0</v>
      </c>
      <c r="Y17" s="50">
        <f t="shared" si="27"/>
        <v>0</v>
      </c>
      <c r="Z17" s="51" t="str">
        <f t="shared" si="7"/>
        <v> </v>
      </c>
      <c r="AA17" s="53"/>
      <c r="AB17" s="42"/>
      <c r="AD17" s="38">
        <f t="shared" si="8"/>
        <v>0</v>
      </c>
      <c r="AE17" s="38">
        <f t="shared" si="9"/>
        <v>0</v>
      </c>
      <c r="AF17" s="39">
        <f t="shared" si="10"/>
        <v>0</v>
      </c>
      <c r="AG17" s="39">
        <f t="shared" si="11"/>
        <v>0</v>
      </c>
      <c r="AH17" s="39">
        <f t="shared" si="28"/>
        <v>0</v>
      </c>
      <c r="AI17" s="39">
        <f t="shared" si="29"/>
        <v>0</v>
      </c>
      <c r="AJ17" s="39">
        <f t="shared" si="12"/>
        <v>0</v>
      </c>
      <c r="AK17" s="39">
        <f t="shared" si="13"/>
        <v>0</v>
      </c>
      <c r="AL17" s="39">
        <f t="shared" si="14"/>
        <v>0</v>
      </c>
      <c r="AM17" s="39">
        <f t="shared" si="15"/>
        <v>0</v>
      </c>
      <c r="AN17" s="39">
        <f t="shared" si="16"/>
        <v>0</v>
      </c>
      <c r="AO17" s="39">
        <f t="shared" si="17"/>
        <v>0</v>
      </c>
      <c r="AP17" s="39">
        <f t="shared" si="18"/>
        <v>0</v>
      </c>
      <c r="AQ17" s="39">
        <f t="shared" si="19"/>
        <v>0</v>
      </c>
      <c r="AR17" s="39">
        <f t="shared" si="20"/>
        <v>0</v>
      </c>
      <c r="AS17" s="39">
        <f t="shared" si="21"/>
        <v>0</v>
      </c>
      <c r="AT17" s="39">
        <f t="shared" si="22"/>
        <v>0</v>
      </c>
      <c r="AU17" s="39">
        <f t="shared" si="23"/>
        <v>0</v>
      </c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11.25">
      <c r="A18" s="55"/>
      <c r="B18" s="41"/>
      <c r="C18" s="42"/>
      <c r="D18" s="53"/>
      <c r="E18" s="43"/>
      <c r="F18" s="23">
        <f t="shared" si="24"/>
        <v>0</v>
      </c>
      <c r="G18" s="54"/>
      <c r="H18" s="43"/>
      <c r="I18" s="43"/>
      <c r="J18" s="24">
        <f t="shared" si="1"/>
        <v>0</v>
      </c>
      <c r="K18" s="25" t="str">
        <f t="shared" si="2"/>
        <v> </v>
      </c>
      <c r="L18" s="56"/>
      <c r="M18" s="45"/>
      <c r="N18" s="46"/>
      <c r="O18" s="29">
        <f t="shared" si="3"/>
        <v>0</v>
      </c>
      <c r="P18" s="29">
        <f t="shared" si="4"/>
        <v>0</v>
      </c>
      <c r="Q18" s="54"/>
      <c r="R18" s="43"/>
      <c r="S18" s="43"/>
      <c r="T18" s="30">
        <f t="shared" si="5"/>
        <v>0</v>
      </c>
      <c r="U18" s="31">
        <f t="shared" si="6"/>
        <v>0</v>
      </c>
      <c r="V18" s="47">
        <f t="shared" si="0"/>
        <v>0</v>
      </c>
      <c r="W18" s="48" t="str">
        <f t="shared" si="26"/>
        <v> </v>
      </c>
      <c r="X18" s="49">
        <f t="shared" si="25"/>
        <v>0</v>
      </c>
      <c r="Y18" s="50">
        <f t="shared" si="27"/>
        <v>0</v>
      </c>
      <c r="Z18" s="51" t="str">
        <f t="shared" si="7"/>
        <v> </v>
      </c>
      <c r="AA18" s="53"/>
      <c r="AB18" s="42"/>
      <c r="AD18" s="38">
        <f t="shared" si="8"/>
        <v>0</v>
      </c>
      <c r="AE18" s="38">
        <f t="shared" si="9"/>
        <v>0</v>
      </c>
      <c r="AF18" s="39">
        <f t="shared" si="10"/>
        <v>0</v>
      </c>
      <c r="AG18" s="39">
        <f t="shared" si="11"/>
        <v>0</v>
      </c>
      <c r="AH18" s="39">
        <f t="shared" si="28"/>
        <v>0</v>
      </c>
      <c r="AI18" s="39">
        <f t="shared" si="29"/>
        <v>0</v>
      </c>
      <c r="AJ18" s="39">
        <f t="shared" si="12"/>
        <v>0</v>
      </c>
      <c r="AK18" s="39">
        <f t="shared" si="13"/>
        <v>0</v>
      </c>
      <c r="AL18" s="39">
        <f t="shared" si="14"/>
        <v>0</v>
      </c>
      <c r="AM18" s="39">
        <f t="shared" si="15"/>
        <v>0</v>
      </c>
      <c r="AN18" s="39">
        <f t="shared" si="16"/>
        <v>0</v>
      </c>
      <c r="AO18" s="39">
        <f t="shared" si="17"/>
        <v>0</v>
      </c>
      <c r="AP18" s="39">
        <f t="shared" si="18"/>
        <v>0</v>
      </c>
      <c r="AQ18" s="39">
        <f t="shared" si="19"/>
        <v>0</v>
      </c>
      <c r="AR18" s="39">
        <f t="shared" si="20"/>
        <v>0</v>
      </c>
      <c r="AS18" s="39">
        <f t="shared" si="21"/>
        <v>0</v>
      </c>
      <c r="AT18" s="39">
        <f t="shared" si="22"/>
        <v>0</v>
      </c>
      <c r="AU18" s="39">
        <f t="shared" si="23"/>
        <v>0</v>
      </c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11.25">
      <c r="A19" s="55"/>
      <c r="B19" s="41"/>
      <c r="C19" s="42"/>
      <c r="D19" s="53"/>
      <c r="E19" s="54"/>
      <c r="F19" s="23">
        <f t="shared" si="24"/>
        <v>0</v>
      </c>
      <c r="G19" s="54"/>
      <c r="H19" s="54"/>
      <c r="I19" s="54"/>
      <c r="J19" s="24">
        <f t="shared" si="1"/>
        <v>0</v>
      </c>
      <c r="K19" s="25" t="str">
        <f t="shared" si="2"/>
        <v> </v>
      </c>
      <c r="L19" s="56"/>
      <c r="M19" s="45"/>
      <c r="N19" s="43"/>
      <c r="O19" s="29">
        <f t="shared" si="3"/>
        <v>0</v>
      </c>
      <c r="P19" s="29">
        <f t="shared" si="4"/>
        <v>0</v>
      </c>
      <c r="Q19" s="54"/>
      <c r="R19" s="54"/>
      <c r="S19" s="54"/>
      <c r="T19" s="30">
        <f t="shared" si="5"/>
        <v>0</v>
      </c>
      <c r="U19" s="31">
        <f t="shared" si="6"/>
        <v>0</v>
      </c>
      <c r="V19" s="47">
        <f t="shared" si="0"/>
        <v>0</v>
      </c>
      <c r="W19" s="48" t="str">
        <f t="shared" si="26"/>
        <v> </v>
      </c>
      <c r="X19" s="49">
        <f t="shared" si="25"/>
        <v>0</v>
      </c>
      <c r="Y19" s="50">
        <f t="shared" si="27"/>
        <v>0</v>
      </c>
      <c r="Z19" s="51" t="str">
        <f t="shared" si="7"/>
        <v> </v>
      </c>
      <c r="AA19" s="53"/>
      <c r="AB19" s="42"/>
      <c r="AD19" s="38">
        <f t="shared" si="8"/>
        <v>0</v>
      </c>
      <c r="AE19" s="38">
        <f t="shared" si="9"/>
        <v>0</v>
      </c>
      <c r="AF19" s="39">
        <f t="shared" si="10"/>
        <v>0</v>
      </c>
      <c r="AG19" s="39">
        <f t="shared" si="11"/>
        <v>0</v>
      </c>
      <c r="AH19" s="39">
        <f t="shared" si="28"/>
        <v>0</v>
      </c>
      <c r="AI19" s="39">
        <f t="shared" si="29"/>
        <v>0</v>
      </c>
      <c r="AJ19" s="39">
        <f t="shared" si="12"/>
        <v>0</v>
      </c>
      <c r="AK19" s="39">
        <f t="shared" si="13"/>
        <v>0</v>
      </c>
      <c r="AL19" s="39">
        <f t="shared" si="14"/>
        <v>0</v>
      </c>
      <c r="AM19" s="39">
        <f t="shared" si="15"/>
        <v>0</v>
      </c>
      <c r="AN19" s="39">
        <f t="shared" si="16"/>
        <v>0</v>
      </c>
      <c r="AO19" s="39">
        <f t="shared" si="17"/>
        <v>0</v>
      </c>
      <c r="AP19" s="39">
        <f t="shared" si="18"/>
        <v>0</v>
      </c>
      <c r="AQ19" s="39">
        <f t="shared" si="19"/>
        <v>0</v>
      </c>
      <c r="AR19" s="39">
        <f t="shared" si="20"/>
        <v>0</v>
      </c>
      <c r="AS19" s="39">
        <f t="shared" si="21"/>
        <v>0</v>
      </c>
      <c r="AT19" s="39">
        <f t="shared" si="22"/>
        <v>0</v>
      </c>
      <c r="AU19" s="39">
        <f t="shared" si="23"/>
        <v>0</v>
      </c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11.25">
      <c r="A20" s="55"/>
      <c r="B20" s="41"/>
      <c r="C20" s="42"/>
      <c r="D20" s="53"/>
      <c r="E20" s="54"/>
      <c r="F20" s="23">
        <f t="shared" si="24"/>
        <v>0</v>
      </c>
      <c r="G20" s="54"/>
      <c r="H20" s="54"/>
      <c r="I20" s="54"/>
      <c r="J20" s="24">
        <f t="shared" si="1"/>
        <v>0</v>
      </c>
      <c r="K20" s="25" t="str">
        <f t="shared" si="2"/>
        <v> </v>
      </c>
      <c r="L20" s="56"/>
      <c r="M20" s="57"/>
      <c r="N20" s="43"/>
      <c r="O20" s="29">
        <f t="shared" si="3"/>
        <v>0</v>
      </c>
      <c r="P20" s="29">
        <f t="shared" si="4"/>
        <v>0</v>
      </c>
      <c r="Q20" s="54"/>
      <c r="R20" s="54"/>
      <c r="S20" s="54"/>
      <c r="T20" s="30">
        <f t="shared" si="5"/>
        <v>0</v>
      </c>
      <c r="U20" s="31">
        <f t="shared" si="6"/>
        <v>0</v>
      </c>
      <c r="V20" s="47">
        <f t="shared" si="0"/>
        <v>0</v>
      </c>
      <c r="W20" s="48" t="str">
        <f t="shared" si="26"/>
        <v> </v>
      </c>
      <c r="X20" s="49">
        <f t="shared" si="25"/>
        <v>0</v>
      </c>
      <c r="Y20" s="50">
        <f t="shared" si="27"/>
        <v>0</v>
      </c>
      <c r="Z20" s="51" t="str">
        <f t="shared" si="7"/>
        <v> </v>
      </c>
      <c r="AA20" s="53"/>
      <c r="AB20" s="42"/>
      <c r="AD20" s="38">
        <f t="shared" si="8"/>
        <v>0</v>
      </c>
      <c r="AE20" s="38">
        <f t="shared" si="9"/>
        <v>0</v>
      </c>
      <c r="AF20" s="39">
        <f t="shared" si="10"/>
        <v>0</v>
      </c>
      <c r="AG20" s="39">
        <f t="shared" si="11"/>
        <v>0</v>
      </c>
      <c r="AH20" s="39">
        <f t="shared" si="28"/>
        <v>0</v>
      </c>
      <c r="AI20" s="39">
        <f t="shared" si="29"/>
        <v>0</v>
      </c>
      <c r="AJ20" s="39">
        <f t="shared" si="12"/>
        <v>0</v>
      </c>
      <c r="AK20" s="39">
        <f t="shared" si="13"/>
        <v>0</v>
      </c>
      <c r="AL20" s="39">
        <f t="shared" si="14"/>
        <v>0</v>
      </c>
      <c r="AM20" s="39">
        <f t="shared" si="15"/>
        <v>0</v>
      </c>
      <c r="AN20" s="39">
        <f t="shared" si="16"/>
        <v>0</v>
      </c>
      <c r="AO20" s="39">
        <f t="shared" si="17"/>
        <v>0</v>
      </c>
      <c r="AP20" s="39">
        <f t="shared" si="18"/>
        <v>0</v>
      </c>
      <c r="AQ20" s="39">
        <f t="shared" si="19"/>
        <v>0</v>
      </c>
      <c r="AR20" s="39">
        <f t="shared" si="20"/>
        <v>0</v>
      </c>
      <c r="AS20" s="39">
        <f t="shared" si="21"/>
        <v>0</v>
      </c>
      <c r="AT20" s="39">
        <f t="shared" si="22"/>
        <v>0</v>
      </c>
      <c r="AU20" s="39">
        <f t="shared" si="23"/>
        <v>0</v>
      </c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11.25">
      <c r="A21" s="55"/>
      <c r="B21" s="41"/>
      <c r="C21" s="42"/>
      <c r="D21" s="53"/>
      <c r="E21" s="54"/>
      <c r="F21" s="23">
        <f t="shared" si="24"/>
        <v>0</v>
      </c>
      <c r="G21" s="54"/>
      <c r="H21" s="54"/>
      <c r="I21" s="54"/>
      <c r="J21" s="24">
        <f t="shared" si="1"/>
        <v>0</v>
      </c>
      <c r="K21" s="25" t="str">
        <f t="shared" si="2"/>
        <v> </v>
      </c>
      <c r="L21" s="56"/>
      <c r="M21" s="57"/>
      <c r="N21" s="43"/>
      <c r="O21" s="29">
        <f t="shared" si="3"/>
        <v>0</v>
      </c>
      <c r="P21" s="29">
        <f t="shared" si="4"/>
        <v>0</v>
      </c>
      <c r="Q21" s="54"/>
      <c r="R21" s="54"/>
      <c r="S21" s="54"/>
      <c r="T21" s="30">
        <f t="shared" si="5"/>
        <v>0</v>
      </c>
      <c r="U21" s="31">
        <f t="shared" si="6"/>
        <v>0</v>
      </c>
      <c r="V21" s="47">
        <f t="shared" si="0"/>
        <v>0</v>
      </c>
      <c r="W21" s="48" t="str">
        <f t="shared" si="26"/>
        <v> </v>
      </c>
      <c r="X21" s="49">
        <f t="shared" si="25"/>
        <v>0</v>
      </c>
      <c r="Y21" s="50">
        <f t="shared" si="27"/>
        <v>0</v>
      </c>
      <c r="Z21" s="51" t="str">
        <f t="shared" si="7"/>
        <v> </v>
      </c>
      <c r="AA21" s="53"/>
      <c r="AB21" s="42"/>
      <c r="AD21" s="38">
        <f t="shared" si="8"/>
        <v>0</v>
      </c>
      <c r="AE21" s="38">
        <f t="shared" si="9"/>
        <v>0</v>
      </c>
      <c r="AF21" s="39">
        <f t="shared" si="10"/>
        <v>0</v>
      </c>
      <c r="AG21" s="39">
        <f t="shared" si="11"/>
        <v>0</v>
      </c>
      <c r="AH21" s="39">
        <f t="shared" si="28"/>
        <v>0</v>
      </c>
      <c r="AI21" s="39">
        <f t="shared" si="29"/>
        <v>0</v>
      </c>
      <c r="AJ21" s="39">
        <f t="shared" si="12"/>
        <v>0</v>
      </c>
      <c r="AK21" s="39">
        <f t="shared" si="13"/>
        <v>0</v>
      </c>
      <c r="AL21" s="39">
        <f t="shared" si="14"/>
        <v>0</v>
      </c>
      <c r="AM21" s="39">
        <f t="shared" si="15"/>
        <v>0</v>
      </c>
      <c r="AN21" s="39">
        <f t="shared" si="16"/>
        <v>0</v>
      </c>
      <c r="AO21" s="39">
        <f t="shared" si="17"/>
        <v>0</v>
      </c>
      <c r="AP21" s="39">
        <f t="shared" si="18"/>
        <v>0</v>
      </c>
      <c r="AQ21" s="39">
        <f t="shared" si="19"/>
        <v>0</v>
      </c>
      <c r="AR21" s="39">
        <f t="shared" si="20"/>
        <v>0</v>
      </c>
      <c r="AS21" s="39">
        <f t="shared" si="21"/>
        <v>0</v>
      </c>
      <c r="AT21" s="39">
        <f t="shared" si="22"/>
        <v>0</v>
      </c>
      <c r="AU21" s="39">
        <f t="shared" si="23"/>
        <v>0</v>
      </c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11.25">
      <c r="A22" s="55"/>
      <c r="B22" s="41"/>
      <c r="C22" s="42"/>
      <c r="D22" s="53"/>
      <c r="E22" s="54"/>
      <c r="F22" s="23">
        <f t="shared" si="24"/>
        <v>0</v>
      </c>
      <c r="G22" s="54"/>
      <c r="H22" s="54"/>
      <c r="I22" s="54"/>
      <c r="J22" s="24">
        <f t="shared" si="1"/>
        <v>0</v>
      </c>
      <c r="K22" s="25" t="str">
        <f t="shared" si="2"/>
        <v> </v>
      </c>
      <c r="L22" s="56"/>
      <c r="M22" s="57"/>
      <c r="N22" s="43"/>
      <c r="O22" s="29">
        <f t="shared" si="3"/>
        <v>0</v>
      </c>
      <c r="P22" s="29">
        <f t="shared" si="4"/>
        <v>0</v>
      </c>
      <c r="Q22" s="54"/>
      <c r="R22" s="54"/>
      <c r="S22" s="54"/>
      <c r="T22" s="30">
        <f t="shared" si="5"/>
        <v>0</v>
      </c>
      <c r="U22" s="31">
        <f t="shared" si="6"/>
        <v>0</v>
      </c>
      <c r="V22" s="47">
        <f t="shared" si="0"/>
        <v>0</v>
      </c>
      <c r="W22" s="48" t="str">
        <f t="shared" si="26"/>
        <v> </v>
      </c>
      <c r="X22" s="49">
        <f t="shared" si="25"/>
        <v>0</v>
      </c>
      <c r="Y22" s="50">
        <f t="shared" si="27"/>
        <v>0</v>
      </c>
      <c r="Z22" s="51" t="str">
        <f t="shared" si="7"/>
        <v> </v>
      </c>
      <c r="AA22" s="53"/>
      <c r="AB22" s="42"/>
      <c r="AD22" s="38">
        <f t="shared" si="8"/>
        <v>0</v>
      </c>
      <c r="AE22" s="38">
        <f t="shared" si="9"/>
        <v>0</v>
      </c>
      <c r="AF22" s="39">
        <f t="shared" si="10"/>
        <v>0</v>
      </c>
      <c r="AG22" s="39">
        <f t="shared" si="11"/>
        <v>0</v>
      </c>
      <c r="AH22" s="39">
        <f t="shared" si="28"/>
        <v>0</v>
      </c>
      <c r="AI22" s="39">
        <f t="shared" si="29"/>
        <v>0</v>
      </c>
      <c r="AJ22" s="39">
        <f t="shared" si="12"/>
        <v>0</v>
      </c>
      <c r="AK22" s="39">
        <f t="shared" si="13"/>
        <v>0</v>
      </c>
      <c r="AL22" s="39">
        <f t="shared" si="14"/>
        <v>0</v>
      </c>
      <c r="AM22" s="39">
        <f t="shared" si="15"/>
        <v>0</v>
      </c>
      <c r="AN22" s="39">
        <f t="shared" si="16"/>
        <v>0</v>
      </c>
      <c r="AO22" s="39">
        <f t="shared" si="17"/>
        <v>0</v>
      </c>
      <c r="AP22" s="39">
        <f t="shared" si="18"/>
        <v>0</v>
      </c>
      <c r="AQ22" s="39">
        <f t="shared" si="19"/>
        <v>0</v>
      </c>
      <c r="AR22" s="39">
        <f t="shared" si="20"/>
        <v>0</v>
      </c>
      <c r="AS22" s="39">
        <f t="shared" si="21"/>
        <v>0</v>
      </c>
      <c r="AT22" s="39">
        <f t="shared" si="22"/>
        <v>0</v>
      </c>
      <c r="AU22" s="39">
        <f t="shared" si="23"/>
        <v>0</v>
      </c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1.25">
      <c r="A23" s="55"/>
      <c r="B23" s="41"/>
      <c r="C23" s="42"/>
      <c r="D23" s="53"/>
      <c r="E23" s="54"/>
      <c r="F23" s="23">
        <f t="shared" si="24"/>
        <v>0</v>
      </c>
      <c r="G23" s="54"/>
      <c r="H23" s="54"/>
      <c r="I23" s="54"/>
      <c r="J23" s="24">
        <f t="shared" si="1"/>
        <v>0</v>
      </c>
      <c r="K23" s="25" t="str">
        <f t="shared" si="2"/>
        <v> </v>
      </c>
      <c r="L23" s="56"/>
      <c r="M23" s="57"/>
      <c r="N23" s="43"/>
      <c r="O23" s="29">
        <f t="shared" si="3"/>
        <v>0</v>
      </c>
      <c r="P23" s="29">
        <f t="shared" si="4"/>
        <v>0</v>
      </c>
      <c r="Q23" s="54"/>
      <c r="R23" s="54"/>
      <c r="S23" s="54"/>
      <c r="T23" s="30">
        <f t="shared" si="5"/>
        <v>0</v>
      </c>
      <c r="U23" s="31">
        <f t="shared" si="6"/>
        <v>0</v>
      </c>
      <c r="V23" s="47">
        <f t="shared" si="0"/>
        <v>0</v>
      </c>
      <c r="W23" s="48" t="str">
        <f t="shared" si="26"/>
        <v> </v>
      </c>
      <c r="X23" s="49">
        <f t="shared" si="25"/>
        <v>0</v>
      </c>
      <c r="Y23" s="50">
        <f t="shared" si="27"/>
        <v>0</v>
      </c>
      <c r="Z23" s="51" t="str">
        <f t="shared" si="7"/>
        <v> </v>
      </c>
      <c r="AA23" s="53"/>
      <c r="AB23" s="42"/>
      <c r="AD23" s="38">
        <f t="shared" si="8"/>
        <v>0</v>
      </c>
      <c r="AE23" s="38">
        <f t="shared" si="9"/>
        <v>0</v>
      </c>
      <c r="AF23" s="39">
        <f t="shared" si="10"/>
        <v>0</v>
      </c>
      <c r="AG23" s="39">
        <f t="shared" si="11"/>
        <v>0</v>
      </c>
      <c r="AH23" s="39">
        <f t="shared" si="28"/>
        <v>0</v>
      </c>
      <c r="AI23" s="39">
        <f t="shared" si="29"/>
        <v>0</v>
      </c>
      <c r="AJ23" s="39">
        <f t="shared" si="12"/>
        <v>0</v>
      </c>
      <c r="AK23" s="39">
        <f t="shared" si="13"/>
        <v>0</v>
      </c>
      <c r="AL23" s="39">
        <f t="shared" si="14"/>
        <v>0</v>
      </c>
      <c r="AM23" s="39">
        <f t="shared" si="15"/>
        <v>0</v>
      </c>
      <c r="AN23" s="39">
        <f t="shared" si="16"/>
        <v>0</v>
      </c>
      <c r="AO23" s="39">
        <f t="shared" si="17"/>
        <v>0</v>
      </c>
      <c r="AP23" s="39">
        <f t="shared" si="18"/>
        <v>0</v>
      </c>
      <c r="AQ23" s="39">
        <f t="shared" si="19"/>
        <v>0</v>
      </c>
      <c r="AR23" s="39">
        <f t="shared" si="20"/>
        <v>0</v>
      </c>
      <c r="AS23" s="39">
        <f t="shared" si="21"/>
        <v>0</v>
      </c>
      <c r="AT23" s="39">
        <f t="shared" si="22"/>
        <v>0</v>
      </c>
      <c r="AU23" s="39">
        <f t="shared" si="23"/>
        <v>0</v>
      </c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1.25">
      <c r="A24" s="55"/>
      <c r="B24" s="41"/>
      <c r="C24" s="42"/>
      <c r="D24" s="53"/>
      <c r="E24" s="54"/>
      <c r="F24" s="23">
        <f t="shared" si="24"/>
        <v>0</v>
      </c>
      <c r="G24" s="54"/>
      <c r="H24" s="54"/>
      <c r="I24" s="54"/>
      <c r="J24" s="24">
        <f t="shared" si="1"/>
        <v>0</v>
      </c>
      <c r="K24" s="25" t="str">
        <f t="shared" si="2"/>
        <v> </v>
      </c>
      <c r="L24" s="56"/>
      <c r="M24" s="57"/>
      <c r="N24" s="43"/>
      <c r="O24" s="29">
        <f t="shared" si="3"/>
        <v>0</v>
      </c>
      <c r="P24" s="29">
        <f t="shared" si="4"/>
        <v>0</v>
      </c>
      <c r="Q24" s="54"/>
      <c r="R24" s="54"/>
      <c r="S24" s="54"/>
      <c r="T24" s="30">
        <f t="shared" si="5"/>
        <v>0</v>
      </c>
      <c r="U24" s="31">
        <f t="shared" si="6"/>
        <v>0</v>
      </c>
      <c r="V24" s="47">
        <f t="shared" si="0"/>
        <v>0</v>
      </c>
      <c r="W24" s="48" t="str">
        <f t="shared" si="26"/>
        <v> </v>
      </c>
      <c r="X24" s="49">
        <f t="shared" si="25"/>
        <v>0</v>
      </c>
      <c r="Y24" s="50">
        <f t="shared" si="27"/>
        <v>0</v>
      </c>
      <c r="Z24" s="51" t="str">
        <f t="shared" si="7"/>
        <v> </v>
      </c>
      <c r="AA24" s="53"/>
      <c r="AB24" s="42"/>
      <c r="AD24" s="38">
        <f t="shared" si="8"/>
        <v>0</v>
      </c>
      <c r="AE24" s="38">
        <f t="shared" si="9"/>
        <v>0</v>
      </c>
      <c r="AF24" s="39">
        <f t="shared" si="10"/>
        <v>0</v>
      </c>
      <c r="AG24" s="39">
        <f t="shared" si="11"/>
        <v>0</v>
      </c>
      <c r="AH24" s="39">
        <f t="shared" si="28"/>
        <v>0</v>
      </c>
      <c r="AI24" s="39">
        <f t="shared" si="29"/>
        <v>0</v>
      </c>
      <c r="AJ24" s="39">
        <f t="shared" si="12"/>
        <v>0</v>
      </c>
      <c r="AK24" s="39">
        <f t="shared" si="13"/>
        <v>0</v>
      </c>
      <c r="AL24" s="39">
        <f t="shared" si="14"/>
        <v>0</v>
      </c>
      <c r="AM24" s="39">
        <f t="shared" si="15"/>
        <v>0</v>
      </c>
      <c r="AN24" s="39">
        <f t="shared" si="16"/>
        <v>0</v>
      </c>
      <c r="AO24" s="39">
        <f t="shared" si="17"/>
        <v>0</v>
      </c>
      <c r="AP24" s="39">
        <f t="shared" si="18"/>
        <v>0</v>
      </c>
      <c r="AQ24" s="39">
        <f t="shared" si="19"/>
        <v>0</v>
      </c>
      <c r="AR24" s="39">
        <f t="shared" si="20"/>
        <v>0</v>
      </c>
      <c r="AS24" s="39">
        <f t="shared" si="21"/>
        <v>0</v>
      </c>
      <c r="AT24" s="39">
        <f t="shared" si="22"/>
        <v>0</v>
      </c>
      <c r="AU24" s="39">
        <f t="shared" si="23"/>
        <v>0</v>
      </c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1.25">
      <c r="A25" s="55"/>
      <c r="B25" s="41"/>
      <c r="C25" s="42"/>
      <c r="D25" s="53"/>
      <c r="E25" s="54"/>
      <c r="F25" s="23">
        <f t="shared" si="24"/>
        <v>0</v>
      </c>
      <c r="G25" s="54"/>
      <c r="H25" s="54"/>
      <c r="I25" s="54"/>
      <c r="J25" s="24">
        <f t="shared" si="1"/>
        <v>0</v>
      </c>
      <c r="K25" s="25" t="str">
        <f t="shared" si="2"/>
        <v> </v>
      </c>
      <c r="L25" s="56"/>
      <c r="M25" s="57"/>
      <c r="N25" s="43"/>
      <c r="O25" s="29">
        <f t="shared" si="3"/>
        <v>0</v>
      </c>
      <c r="P25" s="29">
        <f t="shared" si="4"/>
        <v>0</v>
      </c>
      <c r="Q25" s="54"/>
      <c r="R25" s="54"/>
      <c r="S25" s="54"/>
      <c r="T25" s="30">
        <f t="shared" si="5"/>
        <v>0</v>
      </c>
      <c r="U25" s="31">
        <f t="shared" si="6"/>
        <v>0</v>
      </c>
      <c r="V25" s="47">
        <f t="shared" si="0"/>
        <v>0</v>
      </c>
      <c r="W25" s="48" t="str">
        <f t="shared" si="26"/>
        <v> </v>
      </c>
      <c r="X25" s="49">
        <f t="shared" si="25"/>
        <v>0</v>
      </c>
      <c r="Y25" s="50">
        <f t="shared" si="27"/>
        <v>0</v>
      </c>
      <c r="Z25" s="51" t="str">
        <f t="shared" si="7"/>
        <v> </v>
      </c>
      <c r="AA25" s="53"/>
      <c r="AB25" s="42"/>
      <c r="AD25" s="38">
        <f t="shared" si="8"/>
        <v>0</v>
      </c>
      <c r="AE25" s="38">
        <f t="shared" si="9"/>
        <v>0</v>
      </c>
      <c r="AF25" s="39">
        <f t="shared" si="10"/>
        <v>0</v>
      </c>
      <c r="AG25" s="39">
        <f t="shared" si="11"/>
        <v>0</v>
      </c>
      <c r="AH25" s="39">
        <f t="shared" si="28"/>
        <v>0</v>
      </c>
      <c r="AI25" s="39">
        <f t="shared" si="29"/>
        <v>0</v>
      </c>
      <c r="AJ25" s="39">
        <f t="shared" si="12"/>
        <v>0</v>
      </c>
      <c r="AK25" s="39">
        <f t="shared" si="13"/>
        <v>0</v>
      </c>
      <c r="AL25" s="39">
        <f t="shared" si="14"/>
        <v>0</v>
      </c>
      <c r="AM25" s="39">
        <f t="shared" si="15"/>
        <v>0</v>
      </c>
      <c r="AN25" s="39">
        <f t="shared" si="16"/>
        <v>0</v>
      </c>
      <c r="AO25" s="39">
        <f t="shared" si="17"/>
        <v>0</v>
      </c>
      <c r="AP25" s="39">
        <f t="shared" si="18"/>
        <v>0</v>
      </c>
      <c r="AQ25" s="39">
        <f t="shared" si="19"/>
        <v>0</v>
      </c>
      <c r="AR25" s="39">
        <f t="shared" si="20"/>
        <v>0</v>
      </c>
      <c r="AS25" s="39">
        <f t="shared" si="21"/>
        <v>0</v>
      </c>
      <c r="AT25" s="39">
        <f t="shared" si="22"/>
        <v>0</v>
      </c>
      <c r="AU25" s="39">
        <f t="shared" si="23"/>
        <v>0</v>
      </c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1.25">
      <c r="A26" s="55"/>
      <c r="B26" s="53"/>
      <c r="C26" s="42"/>
      <c r="D26" s="53"/>
      <c r="E26" s="54"/>
      <c r="F26" s="23">
        <f t="shared" si="24"/>
        <v>0</v>
      </c>
      <c r="G26" s="54"/>
      <c r="H26" s="54"/>
      <c r="I26" s="54"/>
      <c r="J26" s="24">
        <f t="shared" si="1"/>
        <v>0</v>
      </c>
      <c r="K26" s="25" t="str">
        <f t="shared" si="2"/>
        <v> </v>
      </c>
      <c r="L26" s="56"/>
      <c r="M26" s="57"/>
      <c r="N26" s="43"/>
      <c r="O26" s="29">
        <f t="shared" si="3"/>
        <v>0</v>
      </c>
      <c r="P26" s="29">
        <f t="shared" si="4"/>
        <v>0</v>
      </c>
      <c r="Q26" s="54"/>
      <c r="R26" s="54"/>
      <c r="S26" s="54"/>
      <c r="T26" s="30">
        <f t="shared" si="5"/>
        <v>0</v>
      </c>
      <c r="U26" s="31">
        <f t="shared" si="6"/>
        <v>0</v>
      </c>
      <c r="V26" s="47">
        <f t="shared" si="0"/>
        <v>0</v>
      </c>
      <c r="W26" s="48" t="str">
        <f t="shared" si="26"/>
        <v> </v>
      </c>
      <c r="X26" s="49">
        <f t="shared" si="25"/>
        <v>0</v>
      </c>
      <c r="Y26" s="50">
        <f t="shared" si="27"/>
        <v>0</v>
      </c>
      <c r="Z26" s="51" t="str">
        <f t="shared" si="7"/>
        <v> </v>
      </c>
      <c r="AA26" s="53"/>
      <c r="AB26" s="42"/>
      <c r="AD26" s="38">
        <f t="shared" si="8"/>
        <v>0</v>
      </c>
      <c r="AE26" s="38">
        <f t="shared" si="9"/>
        <v>0</v>
      </c>
      <c r="AF26" s="39">
        <f t="shared" si="10"/>
        <v>0</v>
      </c>
      <c r="AG26" s="39">
        <f t="shared" si="11"/>
        <v>0</v>
      </c>
      <c r="AH26" s="39">
        <f t="shared" si="28"/>
        <v>0</v>
      </c>
      <c r="AI26" s="39">
        <f t="shared" si="29"/>
        <v>0</v>
      </c>
      <c r="AJ26" s="39">
        <f t="shared" si="12"/>
        <v>0</v>
      </c>
      <c r="AK26" s="39">
        <f t="shared" si="13"/>
        <v>0</v>
      </c>
      <c r="AL26" s="39">
        <f t="shared" si="14"/>
        <v>0</v>
      </c>
      <c r="AM26" s="39">
        <f t="shared" si="15"/>
        <v>0</v>
      </c>
      <c r="AN26" s="39">
        <f t="shared" si="16"/>
        <v>0</v>
      </c>
      <c r="AO26" s="39">
        <f t="shared" si="17"/>
        <v>0</v>
      </c>
      <c r="AP26" s="39">
        <f t="shared" si="18"/>
        <v>0</v>
      </c>
      <c r="AQ26" s="39">
        <f t="shared" si="19"/>
        <v>0</v>
      </c>
      <c r="AR26" s="39">
        <f t="shared" si="20"/>
        <v>0</v>
      </c>
      <c r="AS26" s="39">
        <f t="shared" si="21"/>
        <v>0</v>
      </c>
      <c r="AT26" s="39">
        <f t="shared" si="22"/>
        <v>0</v>
      </c>
      <c r="AU26" s="39">
        <f t="shared" si="23"/>
        <v>0</v>
      </c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1.25">
      <c r="A27" s="55"/>
      <c r="B27" s="53"/>
      <c r="C27" s="42"/>
      <c r="D27" s="53"/>
      <c r="E27" s="54"/>
      <c r="F27" s="23">
        <f t="shared" si="24"/>
        <v>0</v>
      </c>
      <c r="G27" s="54"/>
      <c r="H27" s="54"/>
      <c r="I27" s="54"/>
      <c r="J27" s="24">
        <f t="shared" si="1"/>
        <v>0</v>
      </c>
      <c r="K27" s="25" t="str">
        <f t="shared" si="2"/>
        <v> </v>
      </c>
      <c r="L27" s="56"/>
      <c r="M27" s="57"/>
      <c r="N27" s="43"/>
      <c r="O27" s="29">
        <f t="shared" si="3"/>
        <v>0</v>
      </c>
      <c r="P27" s="29">
        <f t="shared" si="4"/>
        <v>0</v>
      </c>
      <c r="Q27" s="54"/>
      <c r="R27" s="54"/>
      <c r="S27" s="54"/>
      <c r="T27" s="30">
        <f t="shared" si="5"/>
        <v>0</v>
      </c>
      <c r="U27" s="31">
        <f t="shared" si="6"/>
        <v>0</v>
      </c>
      <c r="V27" s="47">
        <f t="shared" si="0"/>
        <v>0</v>
      </c>
      <c r="W27" s="48" t="str">
        <f t="shared" si="26"/>
        <v> </v>
      </c>
      <c r="X27" s="49">
        <f t="shared" si="25"/>
        <v>0</v>
      </c>
      <c r="Y27" s="50">
        <f t="shared" si="27"/>
        <v>0</v>
      </c>
      <c r="Z27" s="51" t="str">
        <f t="shared" si="7"/>
        <v> </v>
      </c>
      <c r="AA27" s="53"/>
      <c r="AB27" s="42"/>
      <c r="AD27" s="38">
        <f t="shared" si="8"/>
        <v>0</v>
      </c>
      <c r="AE27" s="38">
        <f t="shared" si="9"/>
        <v>0</v>
      </c>
      <c r="AF27" s="39">
        <f t="shared" si="10"/>
        <v>0</v>
      </c>
      <c r="AG27" s="39">
        <f t="shared" si="11"/>
        <v>0</v>
      </c>
      <c r="AH27" s="39">
        <f t="shared" si="28"/>
        <v>0</v>
      </c>
      <c r="AI27" s="39">
        <f t="shared" si="29"/>
        <v>0</v>
      </c>
      <c r="AJ27" s="39">
        <f t="shared" si="12"/>
        <v>0</v>
      </c>
      <c r="AK27" s="39">
        <f t="shared" si="13"/>
        <v>0</v>
      </c>
      <c r="AL27" s="39">
        <f t="shared" si="14"/>
        <v>0</v>
      </c>
      <c r="AM27" s="39">
        <f t="shared" si="15"/>
        <v>0</v>
      </c>
      <c r="AN27" s="39">
        <f t="shared" si="16"/>
        <v>0</v>
      </c>
      <c r="AO27" s="39">
        <f t="shared" si="17"/>
        <v>0</v>
      </c>
      <c r="AP27" s="39">
        <f t="shared" si="18"/>
        <v>0</v>
      </c>
      <c r="AQ27" s="39">
        <f t="shared" si="19"/>
        <v>0</v>
      </c>
      <c r="AR27" s="39">
        <f t="shared" si="20"/>
        <v>0</v>
      </c>
      <c r="AS27" s="39">
        <f t="shared" si="21"/>
        <v>0</v>
      </c>
      <c r="AT27" s="39">
        <f t="shared" si="22"/>
        <v>0</v>
      </c>
      <c r="AU27" s="39">
        <f t="shared" si="23"/>
        <v>0</v>
      </c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1.25">
      <c r="A28" s="55"/>
      <c r="B28" s="53"/>
      <c r="C28" s="42"/>
      <c r="D28" s="53"/>
      <c r="E28" s="54"/>
      <c r="F28" s="23">
        <f t="shared" si="24"/>
        <v>0</v>
      </c>
      <c r="G28" s="54"/>
      <c r="H28" s="54"/>
      <c r="I28" s="54"/>
      <c r="J28" s="24">
        <f t="shared" si="1"/>
        <v>0</v>
      </c>
      <c r="K28" s="25" t="str">
        <f t="shared" si="2"/>
        <v> </v>
      </c>
      <c r="L28" s="56"/>
      <c r="M28" s="57"/>
      <c r="N28" s="43"/>
      <c r="O28" s="29">
        <f t="shared" si="3"/>
        <v>0</v>
      </c>
      <c r="P28" s="29">
        <f t="shared" si="4"/>
        <v>0</v>
      </c>
      <c r="Q28" s="54"/>
      <c r="R28" s="54"/>
      <c r="S28" s="54"/>
      <c r="T28" s="30">
        <f t="shared" si="5"/>
        <v>0</v>
      </c>
      <c r="U28" s="31">
        <f t="shared" si="6"/>
        <v>0</v>
      </c>
      <c r="V28" s="47">
        <f t="shared" si="0"/>
        <v>0</v>
      </c>
      <c r="W28" s="48" t="str">
        <f t="shared" si="26"/>
        <v> </v>
      </c>
      <c r="X28" s="49">
        <f t="shared" si="25"/>
        <v>0</v>
      </c>
      <c r="Y28" s="50">
        <f t="shared" si="27"/>
        <v>0</v>
      </c>
      <c r="Z28" s="51" t="str">
        <f t="shared" si="7"/>
        <v> </v>
      </c>
      <c r="AA28" s="53"/>
      <c r="AB28" s="42"/>
      <c r="AD28" s="38">
        <f t="shared" si="8"/>
        <v>0</v>
      </c>
      <c r="AE28" s="38">
        <f t="shared" si="9"/>
        <v>0</v>
      </c>
      <c r="AF28" s="39">
        <f t="shared" si="10"/>
        <v>0</v>
      </c>
      <c r="AG28" s="39">
        <f t="shared" si="11"/>
        <v>0</v>
      </c>
      <c r="AH28" s="39">
        <f t="shared" si="28"/>
        <v>0</v>
      </c>
      <c r="AI28" s="39">
        <f t="shared" si="29"/>
        <v>0</v>
      </c>
      <c r="AJ28" s="39">
        <f t="shared" si="12"/>
        <v>0</v>
      </c>
      <c r="AK28" s="39">
        <f t="shared" si="13"/>
        <v>0</v>
      </c>
      <c r="AL28" s="39">
        <f t="shared" si="14"/>
        <v>0</v>
      </c>
      <c r="AM28" s="39">
        <f t="shared" si="15"/>
        <v>0</v>
      </c>
      <c r="AN28" s="39">
        <f t="shared" si="16"/>
        <v>0</v>
      </c>
      <c r="AO28" s="39">
        <f t="shared" si="17"/>
        <v>0</v>
      </c>
      <c r="AP28" s="39">
        <f t="shared" si="18"/>
        <v>0</v>
      </c>
      <c r="AQ28" s="39">
        <f t="shared" si="19"/>
        <v>0</v>
      </c>
      <c r="AR28" s="39">
        <f t="shared" si="20"/>
        <v>0</v>
      </c>
      <c r="AS28" s="39">
        <f t="shared" si="21"/>
        <v>0</v>
      </c>
      <c r="AT28" s="39">
        <f t="shared" si="22"/>
        <v>0</v>
      </c>
      <c r="AU28" s="39">
        <f t="shared" si="23"/>
        <v>0</v>
      </c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1.25">
      <c r="A29" s="55"/>
      <c r="B29" s="53"/>
      <c r="C29" s="42"/>
      <c r="D29" s="53"/>
      <c r="E29" s="54"/>
      <c r="F29" s="23">
        <f t="shared" si="24"/>
        <v>0</v>
      </c>
      <c r="G29" s="54"/>
      <c r="H29" s="54"/>
      <c r="I29" s="54"/>
      <c r="J29" s="24">
        <f t="shared" si="1"/>
        <v>0</v>
      </c>
      <c r="K29" s="25" t="str">
        <f t="shared" si="2"/>
        <v> </v>
      </c>
      <c r="L29" s="56"/>
      <c r="M29" s="57"/>
      <c r="N29" s="43"/>
      <c r="O29" s="29">
        <f t="shared" si="3"/>
        <v>0</v>
      </c>
      <c r="P29" s="29">
        <f t="shared" si="4"/>
        <v>0</v>
      </c>
      <c r="Q29" s="54"/>
      <c r="R29" s="54"/>
      <c r="S29" s="54"/>
      <c r="T29" s="30">
        <f t="shared" si="5"/>
        <v>0</v>
      </c>
      <c r="U29" s="31">
        <f t="shared" si="6"/>
        <v>0</v>
      </c>
      <c r="V29" s="47">
        <f t="shared" si="0"/>
        <v>0</v>
      </c>
      <c r="W29" s="48" t="str">
        <f t="shared" si="26"/>
        <v> </v>
      </c>
      <c r="X29" s="49">
        <f t="shared" si="25"/>
        <v>0</v>
      </c>
      <c r="Y29" s="50">
        <f t="shared" si="27"/>
        <v>0</v>
      </c>
      <c r="Z29" s="51" t="str">
        <f t="shared" si="7"/>
        <v> </v>
      </c>
      <c r="AA29" s="53"/>
      <c r="AB29" s="42"/>
      <c r="AD29" s="38">
        <f t="shared" si="8"/>
        <v>0</v>
      </c>
      <c r="AE29" s="38">
        <f t="shared" si="9"/>
        <v>0</v>
      </c>
      <c r="AF29" s="39">
        <f t="shared" si="10"/>
        <v>0</v>
      </c>
      <c r="AG29" s="39">
        <f t="shared" si="11"/>
        <v>0</v>
      </c>
      <c r="AH29" s="39">
        <f t="shared" si="28"/>
        <v>0</v>
      </c>
      <c r="AI29" s="39">
        <f t="shared" si="29"/>
        <v>0</v>
      </c>
      <c r="AJ29" s="39">
        <f t="shared" si="12"/>
        <v>0</v>
      </c>
      <c r="AK29" s="39">
        <f t="shared" si="13"/>
        <v>0</v>
      </c>
      <c r="AL29" s="39">
        <f t="shared" si="14"/>
        <v>0</v>
      </c>
      <c r="AM29" s="39">
        <f t="shared" si="15"/>
        <v>0</v>
      </c>
      <c r="AN29" s="39">
        <f t="shared" si="16"/>
        <v>0</v>
      </c>
      <c r="AO29" s="39">
        <f t="shared" si="17"/>
        <v>0</v>
      </c>
      <c r="AP29" s="39">
        <f t="shared" si="18"/>
        <v>0</v>
      </c>
      <c r="AQ29" s="39">
        <f t="shared" si="19"/>
        <v>0</v>
      </c>
      <c r="AR29" s="39">
        <f t="shared" si="20"/>
        <v>0</v>
      </c>
      <c r="AS29" s="39">
        <f t="shared" si="21"/>
        <v>0</v>
      </c>
      <c r="AT29" s="39">
        <f t="shared" si="22"/>
        <v>0</v>
      </c>
      <c r="AU29" s="39">
        <f t="shared" si="23"/>
        <v>0</v>
      </c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11.25">
      <c r="A30" s="55"/>
      <c r="B30" s="53"/>
      <c r="C30" s="42"/>
      <c r="D30" s="53"/>
      <c r="E30" s="54"/>
      <c r="F30" s="23">
        <f t="shared" si="24"/>
        <v>0</v>
      </c>
      <c r="G30" s="54"/>
      <c r="H30" s="54"/>
      <c r="I30" s="54"/>
      <c r="J30" s="24">
        <f t="shared" si="1"/>
        <v>0</v>
      </c>
      <c r="K30" s="25" t="str">
        <f t="shared" si="2"/>
        <v> </v>
      </c>
      <c r="L30" s="56"/>
      <c r="M30" s="57"/>
      <c r="N30" s="43"/>
      <c r="O30" s="29">
        <f t="shared" si="3"/>
        <v>0</v>
      </c>
      <c r="P30" s="29">
        <f t="shared" si="4"/>
        <v>0</v>
      </c>
      <c r="Q30" s="54"/>
      <c r="R30" s="54"/>
      <c r="S30" s="54"/>
      <c r="T30" s="30">
        <f t="shared" si="5"/>
        <v>0</v>
      </c>
      <c r="U30" s="31">
        <f t="shared" si="6"/>
        <v>0</v>
      </c>
      <c r="V30" s="47">
        <f t="shared" si="0"/>
        <v>0</v>
      </c>
      <c r="W30" s="48" t="str">
        <f t="shared" si="26"/>
        <v> </v>
      </c>
      <c r="X30" s="49">
        <f t="shared" si="25"/>
        <v>0</v>
      </c>
      <c r="Y30" s="50">
        <f t="shared" si="27"/>
        <v>0</v>
      </c>
      <c r="Z30" s="51" t="str">
        <f t="shared" si="7"/>
        <v> </v>
      </c>
      <c r="AA30" s="53"/>
      <c r="AB30" s="42"/>
      <c r="AD30" s="38">
        <f t="shared" si="8"/>
        <v>0</v>
      </c>
      <c r="AE30" s="38">
        <f t="shared" si="9"/>
        <v>0</v>
      </c>
      <c r="AF30" s="39">
        <f t="shared" si="10"/>
        <v>0</v>
      </c>
      <c r="AG30" s="39">
        <f t="shared" si="11"/>
        <v>0</v>
      </c>
      <c r="AH30" s="39">
        <f t="shared" si="28"/>
        <v>0</v>
      </c>
      <c r="AI30" s="39">
        <f t="shared" si="29"/>
        <v>0</v>
      </c>
      <c r="AJ30" s="39">
        <f t="shared" si="12"/>
        <v>0</v>
      </c>
      <c r="AK30" s="39">
        <f t="shared" si="13"/>
        <v>0</v>
      </c>
      <c r="AL30" s="39">
        <f t="shared" si="14"/>
        <v>0</v>
      </c>
      <c r="AM30" s="39">
        <f t="shared" si="15"/>
        <v>0</v>
      </c>
      <c r="AN30" s="39">
        <f t="shared" si="16"/>
        <v>0</v>
      </c>
      <c r="AO30" s="39">
        <f t="shared" si="17"/>
        <v>0</v>
      </c>
      <c r="AP30" s="39">
        <f t="shared" si="18"/>
        <v>0</v>
      </c>
      <c r="AQ30" s="39">
        <f t="shared" si="19"/>
        <v>0</v>
      </c>
      <c r="AR30" s="39">
        <f t="shared" si="20"/>
        <v>0</v>
      </c>
      <c r="AS30" s="39">
        <f t="shared" si="21"/>
        <v>0</v>
      </c>
      <c r="AT30" s="39">
        <f t="shared" si="22"/>
        <v>0</v>
      </c>
      <c r="AU30" s="39">
        <f t="shared" si="23"/>
        <v>0</v>
      </c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11.25">
      <c r="A31" s="55"/>
      <c r="B31" s="53"/>
      <c r="C31" s="42"/>
      <c r="D31" s="53"/>
      <c r="E31" s="54"/>
      <c r="F31" s="23">
        <f t="shared" si="24"/>
        <v>0</v>
      </c>
      <c r="G31" s="54"/>
      <c r="H31" s="54"/>
      <c r="I31" s="54"/>
      <c r="J31" s="24">
        <f t="shared" si="1"/>
        <v>0</v>
      </c>
      <c r="K31" s="25" t="str">
        <f t="shared" si="2"/>
        <v> </v>
      </c>
      <c r="L31" s="56"/>
      <c r="M31" s="57"/>
      <c r="N31" s="43"/>
      <c r="O31" s="29">
        <f t="shared" si="3"/>
        <v>0</v>
      </c>
      <c r="P31" s="29">
        <f t="shared" si="4"/>
        <v>0</v>
      </c>
      <c r="Q31" s="54"/>
      <c r="R31" s="54"/>
      <c r="S31" s="54"/>
      <c r="T31" s="30">
        <f t="shared" si="5"/>
        <v>0</v>
      </c>
      <c r="U31" s="31">
        <f t="shared" si="6"/>
        <v>0</v>
      </c>
      <c r="V31" s="47">
        <f t="shared" si="0"/>
        <v>0</v>
      </c>
      <c r="W31" s="48" t="str">
        <f t="shared" si="26"/>
        <v> </v>
      </c>
      <c r="X31" s="49">
        <f t="shared" si="25"/>
        <v>0</v>
      </c>
      <c r="Y31" s="50">
        <f t="shared" si="27"/>
        <v>0</v>
      </c>
      <c r="Z31" s="51" t="str">
        <f t="shared" si="7"/>
        <v> </v>
      </c>
      <c r="AA31" s="53"/>
      <c r="AB31" s="42"/>
      <c r="AD31" s="38">
        <f t="shared" si="8"/>
        <v>0</v>
      </c>
      <c r="AE31" s="38">
        <f t="shared" si="9"/>
        <v>0</v>
      </c>
      <c r="AF31" s="39">
        <f t="shared" si="10"/>
        <v>0</v>
      </c>
      <c r="AG31" s="39">
        <f t="shared" si="11"/>
        <v>0</v>
      </c>
      <c r="AH31" s="39">
        <f t="shared" si="28"/>
        <v>0</v>
      </c>
      <c r="AI31" s="39">
        <f t="shared" si="29"/>
        <v>0</v>
      </c>
      <c r="AJ31" s="39">
        <f t="shared" si="12"/>
        <v>0</v>
      </c>
      <c r="AK31" s="39">
        <f t="shared" si="13"/>
        <v>0</v>
      </c>
      <c r="AL31" s="39">
        <f t="shared" si="14"/>
        <v>0</v>
      </c>
      <c r="AM31" s="39">
        <f t="shared" si="15"/>
        <v>0</v>
      </c>
      <c r="AN31" s="39">
        <f t="shared" si="16"/>
        <v>0</v>
      </c>
      <c r="AO31" s="39">
        <f t="shared" si="17"/>
        <v>0</v>
      </c>
      <c r="AP31" s="39">
        <f t="shared" si="18"/>
        <v>0</v>
      </c>
      <c r="AQ31" s="39">
        <f t="shared" si="19"/>
        <v>0</v>
      </c>
      <c r="AR31" s="39">
        <f t="shared" si="20"/>
        <v>0</v>
      </c>
      <c r="AS31" s="39">
        <f t="shared" si="21"/>
        <v>0</v>
      </c>
      <c r="AT31" s="39">
        <f t="shared" si="22"/>
        <v>0</v>
      </c>
      <c r="AU31" s="39">
        <f t="shared" si="23"/>
        <v>0</v>
      </c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ht="11.25">
      <c r="A32" s="55"/>
      <c r="B32" s="53"/>
      <c r="C32" s="42"/>
      <c r="D32" s="53"/>
      <c r="E32" s="54"/>
      <c r="F32" s="23">
        <f t="shared" si="24"/>
        <v>0</v>
      </c>
      <c r="G32" s="54"/>
      <c r="H32" s="54"/>
      <c r="I32" s="54"/>
      <c r="J32" s="24">
        <f t="shared" si="1"/>
        <v>0</v>
      </c>
      <c r="K32" s="25" t="str">
        <f t="shared" si="2"/>
        <v> </v>
      </c>
      <c r="L32" s="56"/>
      <c r="M32" s="57"/>
      <c r="N32" s="43"/>
      <c r="O32" s="29">
        <f t="shared" si="3"/>
        <v>0</v>
      </c>
      <c r="P32" s="29">
        <f t="shared" si="4"/>
        <v>0</v>
      </c>
      <c r="Q32" s="54"/>
      <c r="R32" s="54"/>
      <c r="S32" s="54"/>
      <c r="T32" s="30">
        <f t="shared" si="5"/>
        <v>0</v>
      </c>
      <c r="U32" s="31">
        <f t="shared" si="6"/>
        <v>0</v>
      </c>
      <c r="V32" s="47">
        <f t="shared" si="0"/>
        <v>0</v>
      </c>
      <c r="W32" s="48" t="str">
        <f t="shared" si="26"/>
        <v> </v>
      </c>
      <c r="X32" s="49">
        <f t="shared" si="25"/>
        <v>0</v>
      </c>
      <c r="Y32" s="50">
        <f t="shared" si="27"/>
        <v>0</v>
      </c>
      <c r="Z32" s="51" t="str">
        <f t="shared" si="7"/>
        <v> </v>
      </c>
      <c r="AA32" s="53"/>
      <c r="AB32" s="42"/>
      <c r="AD32" s="38">
        <f t="shared" si="8"/>
        <v>0</v>
      </c>
      <c r="AE32" s="38">
        <f t="shared" si="9"/>
        <v>0</v>
      </c>
      <c r="AF32" s="39">
        <f t="shared" si="10"/>
        <v>0</v>
      </c>
      <c r="AG32" s="39">
        <f t="shared" si="11"/>
        <v>0</v>
      </c>
      <c r="AH32" s="39">
        <f t="shared" si="28"/>
        <v>0</v>
      </c>
      <c r="AI32" s="39">
        <f t="shared" si="29"/>
        <v>0</v>
      </c>
      <c r="AJ32" s="39">
        <f t="shared" si="12"/>
        <v>0</v>
      </c>
      <c r="AK32" s="39">
        <f t="shared" si="13"/>
        <v>0</v>
      </c>
      <c r="AL32" s="39">
        <f t="shared" si="14"/>
        <v>0</v>
      </c>
      <c r="AM32" s="39">
        <f t="shared" si="15"/>
        <v>0</v>
      </c>
      <c r="AN32" s="39">
        <f t="shared" si="16"/>
        <v>0</v>
      </c>
      <c r="AO32" s="39">
        <f t="shared" si="17"/>
        <v>0</v>
      </c>
      <c r="AP32" s="39">
        <f t="shared" si="18"/>
        <v>0</v>
      </c>
      <c r="AQ32" s="39">
        <f t="shared" si="19"/>
        <v>0</v>
      </c>
      <c r="AR32" s="39">
        <f t="shared" si="20"/>
        <v>0</v>
      </c>
      <c r="AS32" s="39">
        <f t="shared" si="21"/>
        <v>0</v>
      </c>
      <c r="AT32" s="39">
        <f t="shared" si="22"/>
        <v>0</v>
      </c>
      <c r="AU32" s="39">
        <f t="shared" si="23"/>
        <v>0</v>
      </c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 ht="12" thickBot="1">
      <c r="A33" s="58"/>
      <c r="B33" s="59"/>
      <c r="C33" s="60"/>
      <c r="D33" s="59"/>
      <c r="E33" s="61"/>
      <c r="F33" s="62">
        <f t="shared" si="24"/>
        <v>0</v>
      </c>
      <c r="G33" s="61"/>
      <c r="H33" s="61"/>
      <c r="I33" s="61"/>
      <c r="J33" s="63"/>
      <c r="K33" s="64" t="str">
        <f t="shared" si="2"/>
        <v> </v>
      </c>
      <c r="L33" s="65"/>
      <c r="M33" s="66"/>
      <c r="N33" s="67"/>
      <c r="O33" s="68">
        <f t="shared" si="3"/>
        <v>0</v>
      </c>
      <c r="P33" s="68">
        <f t="shared" si="4"/>
        <v>0</v>
      </c>
      <c r="Q33" s="61"/>
      <c r="R33" s="61"/>
      <c r="S33" s="61"/>
      <c r="T33" s="69">
        <f t="shared" si="5"/>
        <v>0</v>
      </c>
      <c r="U33" s="70">
        <f t="shared" si="6"/>
        <v>0</v>
      </c>
      <c r="V33" s="71">
        <f t="shared" si="0"/>
        <v>0</v>
      </c>
      <c r="W33" s="72" t="str">
        <f t="shared" si="26"/>
        <v> </v>
      </c>
      <c r="X33" s="73">
        <f t="shared" si="25"/>
        <v>0</v>
      </c>
      <c r="Y33" s="74">
        <f t="shared" si="27"/>
        <v>0</v>
      </c>
      <c r="Z33" s="16" t="str">
        <f t="shared" si="7"/>
        <v> </v>
      </c>
      <c r="AA33" s="59"/>
      <c r="AB33" s="60"/>
      <c r="AD33" s="38">
        <f t="shared" si="8"/>
        <v>0</v>
      </c>
      <c r="AE33" s="38">
        <f t="shared" si="9"/>
        <v>0</v>
      </c>
      <c r="AF33" s="39">
        <f t="shared" si="10"/>
        <v>0</v>
      </c>
      <c r="AG33" s="39">
        <f t="shared" si="11"/>
        <v>0</v>
      </c>
      <c r="AH33" s="39">
        <f t="shared" si="28"/>
        <v>0</v>
      </c>
      <c r="AI33" s="39">
        <f t="shared" si="29"/>
        <v>0</v>
      </c>
      <c r="AJ33" s="39">
        <f t="shared" si="12"/>
        <v>0</v>
      </c>
      <c r="AK33" s="39">
        <f t="shared" si="13"/>
        <v>0</v>
      </c>
      <c r="AL33" s="39">
        <f t="shared" si="14"/>
        <v>0</v>
      </c>
      <c r="AM33" s="39">
        <f t="shared" si="15"/>
        <v>0</v>
      </c>
      <c r="AN33" s="39">
        <f t="shared" si="16"/>
        <v>0</v>
      </c>
      <c r="AO33" s="39">
        <f t="shared" si="17"/>
        <v>0</v>
      </c>
      <c r="AP33" s="39">
        <f t="shared" si="18"/>
        <v>0</v>
      </c>
      <c r="AQ33" s="39">
        <f t="shared" si="19"/>
        <v>0</v>
      </c>
      <c r="AR33" s="39">
        <f t="shared" si="20"/>
        <v>0</v>
      </c>
      <c r="AS33" s="39">
        <f t="shared" si="21"/>
        <v>0</v>
      </c>
      <c r="AT33" s="39">
        <f t="shared" si="22"/>
        <v>0</v>
      </c>
      <c r="AU33" s="39">
        <f t="shared" si="23"/>
        <v>0</v>
      </c>
      <c r="AV33" s="39"/>
      <c r="AW33" s="39"/>
      <c r="AX33" s="39"/>
      <c r="AY33" s="39"/>
      <c r="AZ33" s="39"/>
      <c r="BA33" s="39"/>
      <c r="BB33" s="39"/>
      <c r="BC33" s="39"/>
      <c r="BD33" s="39"/>
    </row>
    <row r="34" ht="12.75">
      <c r="U34" s="75"/>
    </row>
    <row r="35" spans="21:56" ht="12" thickBot="1">
      <c r="U35" s="38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s="2" customFormat="1" ht="12.75" customHeight="1">
      <c r="A36" s="109" t="s">
        <v>48</v>
      </c>
      <c r="B36" s="110"/>
      <c r="C36" s="110"/>
      <c r="D36" s="110"/>
      <c r="E36" s="76" t="s">
        <v>41</v>
      </c>
      <c r="F36" s="77" t="s">
        <v>42</v>
      </c>
      <c r="G36" s="111" t="s">
        <v>27</v>
      </c>
      <c r="H36" s="112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ht="12.75" customHeight="1">
      <c r="A37" s="101" t="s">
        <v>49</v>
      </c>
      <c r="B37" s="102"/>
      <c r="C37" s="102"/>
      <c r="D37" s="102"/>
      <c r="E37" s="79">
        <f>SUM($O$7:$O$33)</f>
        <v>0</v>
      </c>
      <c r="F37" s="79">
        <f>SUM($P$7:$P$33)</f>
        <v>0</v>
      </c>
      <c r="G37" s="103">
        <f>SUM(E37:F37)</f>
        <v>0</v>
      </c>
      <c r="H37" s="104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1.25">
      <c r="A38" s="105" t="s">
        <v>50</v>
      </c>
      <c r="B38" s="106"/>
      <c r="C38" s="106"/>
      <c r="D38" s="106"/>
      <c r="E38" s="81">
        <f>SUM($AF$7:$AF$33)</f>
        <v>0</v>
      </c>
      <c r="F38" s="81">
        <f>SUM($AG$7:$AG$33)</f>
        <v>0</v>
      </c>
      <c r="G38" s="107">
        <f aca="true" t="shared" si="30" ref="G38:G43">SUM(E38:F38)</f>
        <v>0</v>
      </c>
      <c r="H38" s="10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11.25">
      <c r="A39" s="105" t="s">
        <v>51</v>
      </c>
      <c r="B39" s="106"/>
      <c r="C39" s="106"/>
      <c r="D39" s="106"/>
      <c r="E39" s="46"/>
      <c r="F39" s="91"/>
      <c r="G39" s="107">
        <f t="shared" si="30"/>
        <v>0</v>
      </c>
      <c r="H39" s="108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 ht="11.25">
      <c r="A40" s="101" t="s">
        <v>52</v>
      </c>
      <c r="B40" s="102"/>
      <c r="C40" s="102"/>
      <c r="D40" s="102"/>
      <c r="E40" s="79">
        <f>-SUM(AH7:AH33)</f>
        <v>0</v>
      </c>
      <c r="F40" s="83">
        <f>-SUM(AI7:AI33)</f>
        <v>0</v>
      </c>
      <c r="G40" s="107">
        <f t="shared" si="30"/>
        <v>0</v>
      </c>
      <c r="H40" s="108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s="2" customFormat="1" ht="11.25">
      <c r="A41" s="101" t="s">
        <v>53</v>
      </c>
      <c r="B41" s="102"/>
      <c r="C41" s="102"/>
      <c r="D41" s="102"/>
      <c r="E41" s="84" t="e">
        <f>SUM(E42:E48)</f>
        <v>#DIV/0!</v>
      </c>
      <c r="F41" s="84" t="e">
        <f>SUM(F42:F48)</f>
        <v>#DIV/0!</v>
      </c>
      <c r="G41" s="113">
        <f>SUM(G42:G48)</f>
        <v>-5.4</v>
      </c>
      <c r="H41" s="114"/>
      <c r="AC41" s="1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ht="11.25">
      <c r="A42" s="85"/>
      <c r="B42" s="80" t="s">
        <v>54</v>
      </c>
      <c r="C42" s="80"/>
      <c r="D42" s="80"/>
      <c r="E42" s="83">
        <f>-SUM(AJ7:AJ33)</f>
        <v>0</v>
      </c>
      <c r="F42" s="83">
        <f>-SUM(AK6:AK33)</f>
        <v>0</v>
      </c>
      <c r="G42" s="107">
        <f t="shared" si="30"/>
        <v>0</v>
      </c>
      <c r="H42" s="10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 ht="11.25">
      <c r="A43" s="85"/>
      <c r="B43" s="106" t="s">
        <v>55</v>
      </c>
      <c r="C43" s="106"/>
      <c r="D43" s="106"/>
      <c r="E43" s="83">
        <f>-SUM(AL7:AL33)</f>
        <v>0</v>
      </c>
      <c r="F43" s="83">
        <f>-SUM(AM7:AM33)</f>
        <v>0</v>
      </c>
      <c r="G43" s="107">
        <f t="shared" si="30"/>
        <v>0</v>
      </c>
      <c r="H43" s="10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 ht="11.25">
      <c r="A44" s="85"/>
      <c r="B44" s="106" t="s">
        <v>56</v>
      </c>
      <c r="C44" s="106"/>
      <c r="D44" s="106"/>
      <c r="E44" s="83">
        <f>-SUM(AN7:AN33)</f>
        <v>0</v>
      </c>
      <c r="F44" s="83">
        <f>-SUM(AO7:AO33)</f>
        <v>0</v>
      </c>
      <c r="G44" s="107">
        <f>SUM(E44:F44)</f>
        <v>0</v>
      </c>
      <c r="H44" s="10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1.25">
      <c r="A45" s="85"/>
      <c r="B45" s="106" t="s">
        <v>57</v>
      </c>
      <c r="C45" s="106"/>
      <c r="D45" s="106"/>
      <c r="E45" s="83">
        <f>-SUM(AP7:AP33)</f>
        <v>0</v>
      </c>
      <c r="F45" s="83">
        <f>-SUM(AQ7:AQ33)</f>
        <v>0</v>
      </c>
      <c r="G45" s="107">
        <f>SUM(E45:F45)</f>
        <v>0</v>
      </c>
      <c r="H45" s="10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11.25">
      <c r="A46" s="85"/>
      <c r="B46" s="80" t="s">
        <v>58</v>
      </c>
      <c r="C46" s="80"/>
      <c r="D46" s="80"/>
      <c r="E46" s="83">
        <f>-SUM(AR7:AR33)</f>
        <v>0</v>
      </c>
      <c r="F46" s="83">
        <f>-SUM(AS7:AS33)</f>
        <v>0</v>
      </c>
      <c r="G46" s="107">
        <f>SUM(E46:F46)</f>
        <v>0</v>
      </c>
      <c r="H46" s="10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11.25">
      <c r="A47" s="85"/>
      <c r="B47" s="80" t="s">
        <v>59</v>
      </c>
      <c r="C47" s="80"/>
      <c r="D47" s="80"/>
      <c r="E47" s="83">
        <f>-SUM(AT7:AT33)</f>
        <v>0</v>
      </c>
      <c r="F47" s="83">
        <f>-SUM(AU7:AU33)</f>
        <v>0</v>
      </c>
      <c r="G47" s="107">
        <f>SUM(E47:F47)</f>
        <v>0</v>
      </c>
      <c r="H47" s="10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 ht="11.25">
      <c r="A48" s="85"/>
      <c r="B48" s="106" t="s">
        <v>60</v>
      </c>
      <c r="C48" s="106"/>
      <c r="D48" s="106"/>
      <c r="E48" s="86" t="e">
        <f>(E37*G48)/G37</f>
        <v>#DIV/0!</v>
      </c>
      <c r="F48" s="81" t="e">
        <f>(F37*G48)/G37</f>
        <v>#DIV/0!</v>
      </c>
      <c r="G48" s="115">
        <v>-5.4</v>
      </c>
      <c r="H48" s="116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s="2" customFormat="1" ht="12.75" customHeight="1">
      <c r="A49" s="101" t="s">
        <v>61</v>
      </c>
      <c r="B49" s="102"/>
      <c r="C49" s="102"/>
      <c r="D49" s="102"/>
      <c r="E49" s="87" t="e">
        <f>(E41*G49)/G41</f>
        <v>#DIV/0!</v>
      </c>
      <c r="F49" s="87" t="e">
        <f>(F41*G49)/G41</f>
        <v>#DIV/0!</v>
      </c>
      <c r="G49" s="121">
        <f>IF($U$35&lt;(-1),$U$35,0)</f>
        <v>0</v>
      </c>
      <c r="H49" s="122"/>
      <c r="AC49" s="1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</row>
    <row r="50" spans="1:56" s="2" customFormat="1" ht="11.25">
      <c r="A50" s="123" t="s">
        <v>62</v>
      </c>
      <c r="B50" s="124"/>
      <c r="C50" s="124"/>
      <c r="D50" s="124"/>
      <c r="E50" s="82">
        <f>IF(E37&gt;20000,(E37+E38+E39+E40+E41+E49),0)</f>
        <v>0</v>
      </c>
      <c r="F50" s="82">
        <f>IF(F37&gt;20000,(F37+F38+F39+F40+F41+F49),0)</f>
        <v>0</v>
      </c>
      <c r="G50" s="125">
        <f>IF(G37&gt;20000,(G37+G38+G39+G40+G41),0)</f>
        <v>0</v>
      </c>
      <c r="H50" s="126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2" thickBot="1">
      <c r="A51" s="117" t="s">
        <v>63</v>
      </c>
      <c r="B51" s="118"/>
      <c r="C51" s="118"/>
      <c r="D51" s="118"/>
      <c r="E51" s="88" t="str">
        <f>IF(E37&gt;20000,(E50*15%),"ISENTO")</f>
        <v>ISENTO</v>
      </c>
      <c r="F51" s="88" t="str">
        <f>IF(F37&gt;20000,(F50*20%),"ISENTO")</f>
        <v>ISENTO</v>
      </c>
      <c r="G51" s="119"/>
      <c r="H51" s="120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5:56" ht="11.25">
      <c r="E52" s="39"/>
      <c r="F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5:56" ht="11.25">
      <c r="E53" s="39"/>
      <c r="F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ht="11.25">
      <c r="A54" s="1" t="s">
        <v>64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40:56" ht="11.25"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5:56" s="2" customFormat="1" ht="11.25">
      <c r="E56" s="89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</row>
    <row r="57" spans="40:56" ht="11.25"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40:56" ht="11.25"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40:56" ht="11.25"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40:56" ht="11.25"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40:56" ht="11.25"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40:56" ht="11.25"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40:56" ht="11.25"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40:56" ht="11.25"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40:56" ht="11.25"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40:56" ht="11.25"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40:56" ht="11.25"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40:56" ht="11.25"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40:56" ht="11.25"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40:56" ht="11.25"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40:56" ht="11.25"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40:56" ht="11.25"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40:56" ht="11.25"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40:56" ht="11.25"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40:56" ht="11.25"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40:56" ht="11.25"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40:56" ht="11.25"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40:56" ht="11.25"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40:56" ht="11.25"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40:56" ht="11.25"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40:56" ht="11.25"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40:56" ht="11.25"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40:56" ht="11.25"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40:56" ht="11.25"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40:56" ht="11.25"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40:56" ht="11.25"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40:56" ht="11.25"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40:56" ht="11.25"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</row>
    <row r="89" spans="40:56" ht="11.25"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</row>
    <row r="90" spans="40:56" ht="11.25"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</row>
    <row r="91" spans="40:56" ht="11.25"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</row>
    <row r="92" spans="40:56" ht="11.25"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</row>
    <row r="93" spans="40:56" ht="11.25"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</row>
    <row r="94" spans="40:56" ht="11.25"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40:56" ht="11.25"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40:56" ht="11.25"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40:56" ht="11.25"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40:56" ht="11.25"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40:56" ht="11.25"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40:56" ht="11.25"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40:56" ht="11.25"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40:56" ht="11.25"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40:56" ht="11.25"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40:56" ht="11.25"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40:56" ht="11.25"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40:56" ht="11.25"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40:56" ht="11.25"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8" spans="40:56" ht="11.25"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</row>
    <row r="109" spans="40:56" ht="11.25"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</row>
    <row r="110" spans="40:56" ht="11.25"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</row>
    <row r="111" spans="40:56" ht="11.25"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</row>
    <row r="112" spans="40:56" ht="11.25"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</row>
    <row r="113" spans="40:56" ht="11.25"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</row>
    <row r="114" spans="40:56" ht="11.25"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</row>
    <row r="115" spans="40:56" ht="11.25"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</row>
    <row r="116" spans="40:56" ht="11.25"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</row>
    <row r="117" spans="40:56" ht="11.25"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</row>
    <row r="118" spans="40:56" ht="11.25"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</row>
    <row r="119" spans="40:56" ht="11.25"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</row>
    <row r="120" spans="40:56" ht="11.25"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</row>
    <row r="121" spans="40:56" ht="11.25"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</row>
    <row r="122" spans="40:56" ht="11.25"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</row>
    <row r="123" spans="40:56" ht="11.25"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40:56" ht="11.25"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</row>
    <row r="125" spans="40:56" ht="11.25"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</row>
    <row r="126" spans="40:56" ht="11.25"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</row>
    <row r="127" spans="40:56" ht="11.25"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</row>
    <row r="128" spans="40:56" ht="11.25"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</row>
    <row r="129" spans="40:56" ht="11.25"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</row>
    <row r="130" spans="40:56" ht="11.25"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</row>
    <row r="131" spans="40:56" ht="11.25"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</row>
    <row r="132" spans="40:56" ht="11.25"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</row>
    <row r="133" spans="40:56" ht="11.25"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</row>
    <row r="134" spans="40:56" ht="11.25"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</row>
    <row r="135" spans="40:56" ht="11.25"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</row>
    <row r="136" spans="40:56" ht="11.25"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40:56" ht="11.25"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</row>
    <row r="138" spans="40:56" ht="11.25"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</row>
    <row r="139" spans="40:56" ht="11.25"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</row>
    <row r="140" spans="40:56" ht="11.25"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</row>
    <row r="141" spans="40:56" ht="11.25"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</row>
    <row r="142" spans="40:56" ht="11.25"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</row>
    <row r="143" spans="40:56" ht="11.25"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</row>
    <row r="144" spans="40:56" ht="11.25"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</row>
    <row r="145" spans="40:56" ht="11.25"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</row>
    <row r="146" spans="40:56" ht="11.25"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</row>
    <row r="147" spans="40:56" ht="11.25"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</row>
    <row r="148" spans="40:56" ht="11.25"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</row>
    <row r="149" spans="40:56" ht="11.25"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</row>
    <row r="150" spans="40:56" ht="11.25"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</row>
    <row r="151" spans="40:56" ht="11.25"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</row>
    <row r="152" spans="40:56" ht="11.25"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</row>
    <row r="153" spans="40:56" ht="11.25"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</row>
    <row r="154" spans="40:56" ht="11.25"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</row>
    <row r="155" spans="40:56" ht="11.25"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</row>
    <row r="156" spans="40:56" ht="11.25"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</row>
    <row r="157" spans="40:56" ht="11.25"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40:56" ht="11.25"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40:56" ht="11.25"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40:56" ht="11.25"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1" spans="40:56" ht="11.25"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</row>
    <row r="162" spans="40:56" ht="11.25"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</row>
    <row r="163" spans="40:56" ht="11.25"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</row>
    <row r="164" spans="40:56" ht="11.25"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</row>
    <row r="165" spans="40:56" ht="11.25"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</row>
    <row r="166" spans="40:56" ht="11.25"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</row>
    <row r="167" spans="40:56" ht="11.25"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</row>
    <row r="168" spans="40:56" ht="11.25"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</row>
    <row r="169" spans="40:56" ht="11.25"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</row>
    <row r="170" spans="40:56" ht="11.25"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</row>
    <row r="171" spans="40:56" ht="11.25"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</row>
    <row r="172" spans="40:56" ht="11.25"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</row>
    <row r="173" spans="40:56" ht="11.25"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</row>
    <row r="174" spans="40:56" ht="11.25"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</row>
    <row r="175" spans="40:56" ht="11.25"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</row>
    <row r="176" spans="40:56" ht="11.25"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</row>
    <row r="177" spans="40:56" ht="11.25"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</row>
    <row r="178" spans="40:56" ht="11.25"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</row>
    <row r="179" spans="40:56" ht="11.25"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</row>
    <row r="180" spans="40:56" ht="11.25"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</row>
    <row r="181" spans="40:56" ht="11.25"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</row>
    <row r="182" spans="40:56" ht="11.25"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</row>
    <row r="183" spans="40:56" ht="11.25"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</row>
    <row r="184" spans="40:56" ht="11.25"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</row>
    <row r="185" spans="40:56" ht="11.25"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</row>
    <row r="186" spans="40:56" ht="11.25"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</row>
    <row r="187" spans="40:56" ht="11.25"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</row>
    <row r="188" spans="40:56" ht="11.25"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</row>
    <row r="189" spans="40:56" ht="11.25"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</row>
    <row r="190" spans="40:56" ht="11.25"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</row>
    <row r="191" spans="40:56" ht="11.25"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</row>
    <row r="192" spans="40:56" ht="11.25"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</row>
    <row r="193" spans="40:56" ht="11.25"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</row>
    <row r="194" spans="40:56" ht="11.25"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</row>
    <row r="195" spans="40:56" ht="11.25"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</row>
    <row r="196" spans="40:56" ht="11.25"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</row>
    <row r="197" spans="40:56" ht="11.25"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</row>
    <row r="198" spans="40:56" ht="11.25"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</row>
    <row r="199" spans="40:56" ht="11.25"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</row>
    <row r="200" spans="40:56" ht="11.25"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</row>
    <row r="201" spans="40:56" ht="11.25"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</row>
    <row r="202" spans="40:56" ht="11.25"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</row>
    <row r="203" spans="40:56" ht="11.25"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</row>
    <row r="204" spans="40:56" ht="11.25"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</row>
    <row r="205" spans="40:56" ht="11.25"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</row>
    <row r="206" spans="40:56" ht="11.25"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</row>
    <row r="207" spans="40:56" ht="11.25"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</row>
    <row r="208" spans="40:56" ht="11.25"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</row>
    <row r="209" spans="40:56" ht="11.25"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</row>
    <row r="210" spans="40:56" ht="11.25"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</row>
    <row r="211" spans="40:56" ht="11.25"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</row>
    <row r="212" spans="40:56" ht="11.25"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</row>
    <row r="213" spans="40:56" ht="11.25"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</row>
    <row r="214" spans="40:56" ht="11.25"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</row>
    <row r="215" spans="40:56" ht="11.25"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</row>
    <row r="216" spans="40:56" ht="11.25"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</row>
    <row r="217" spans="40:56" ht="11.25"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</row>
    <row r="218" spans="40:56" ht="11.25"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</row>
    <row r="219" spans="40:56" ht="11.25"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</row>
    <row r="220" spans="40:56" ht="11.25"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</row>
    <row r="221" spans="40:56" ht="11.25"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</row>
    <row r="222" spans="40:56" ht="11.25"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</row>
    <row r="223" spans="40:56" ht="11.25"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</row>
    <row r="224" spans="40:56" ht="11.25"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</row>
    <row r="225" spans="40:56" ht="11.25"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</row>
    <row r="226" spans="40:56" ht="11.25"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</row>
    <row r="227" spans="40:56" ht="11.25"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</row>
    <row r="228" spans="40:56" ht="11.25"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</row>
    <row r="229" spans="40:56" ht="11.25"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</row>
    <row r="230" spans="40:56" ht="11.25"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</row>
    <row r="231" spans="40:56" ht="11.25"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</row>
    <row r="232" spans="40:56" ht="11.25"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</row>
    <row r="233" spans="40:56" ht="11.25"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</row>
    <row r="234" spans="40:56" ht="11.25"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</row>
    <row r="235" spans="40:56" ht="11.25"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</row>
    <row r="236" spans="40:56" ht="11.25"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</row>
    <row r="237" spans="40:56" ht="11.25"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</row>
    <row r="238" spans="40:56" ht="11.25"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</row>
    <row r="239" spans="40:56" ht="11.25"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</row>
    <row r="240" spans="40:56" ht="11.25"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</row>
    <row r="241" spans="40:56" ht="11.25"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</row>
    <row r="242" spans="40:56" ht="11.25"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</row>
    <row r="243" spans="40:56" ht="11.25"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</row>
    <row r="244" spans="40:56" ht="11.25"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</row>
    <row r="245" spans="40:56" ht="11.25"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</row>
    <row r="246" spans="40:56" ht="11.25"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</row>
    <row r="247" spans="40:56" ht="11.25"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</row>
    <row r="248" spans="40:56" ht="11.25"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</row>
    <row r="249" spans="40:56" ht="11.25"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</row>
    <row r="250" spans="40:56" ht="11.25"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</row>
    <row r="251" spans="40:56" ht="11.25"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</row>
    <row r="252" spans="40:56" ht="11.25"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</row>
    <row r="253" spans="40:56" ht="11.25"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</row>
    <row r="254" spans="40:56" ht="11.25"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</row>
    <row r="255" spans="40:56" ht="11.25"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</row>
    <row r="256" spans="40:56" ht="11.25"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</row>
    <row r="257" spans="40:56" ht="11.25"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</row>
    <row r="258" spans="40:56" ht="11.25"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</row>
    <row r="259" spans="40:56" ht="11.25"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</row>
    <row r="260" spans="40:56" ht="11.25"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</row>
    <row r="261" spans="40:56" ht="11.25"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</row>
    <row r="262" spans="40:56" ht="11.25"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</row>
    <row r="263" spans="40:56" ht="11.25"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</row>
    <row r="264" spans="40:56" ht="11.25"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</row>
    <row r="265" spans="40:56" ht="11.25"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</row>
    <row r="266" spans="40:56" ht="11.25"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</row>
    <row r="267" spans="40:56" ht="11.25"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</row>
    <row r="268" spans="40:56" ht="11.25"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</row>
    <row r="269" spans="40:56" ht="11.25"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</row>
    <row r="270" spans="40:56" ht="11.25"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</row>
    <row r="271" spans="40:56" ht="11.25"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</row>
    <row r="272" spans="40:56" ht="11.25"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</row>
    <row r="273" spans="40:56" ht="11.25"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</row>
    <row r="274" spans="40:56" ht="11.25"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</row>
    <row r="275" spans="40:56" ht="11.25"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</row>
    <row r="276" spans="40:56" ht="11.25"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</row>
    <row r="277" spans="40:56" ht="11.25"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</row>
    <row r="278" spans="40:56" ht="11.25"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</row>
    <row r="279" spans="40:56" ht="11.25"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</row>
    <row r="280" spans="40:56" ht="11.25"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</row>
    <row r="281" spans="40:56" ht="11.25"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</row>
    <row r="282" spans="40:56" ht="11.25"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</row>
    <row r="283" spans="40:56" ht="11.25"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</row>
    <row r="284" spans="40:56" ht="11.25"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</row>
    <row r="285" spans="40:56" ht="11.25"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</row>
    <row r="286" spans="40:56" ht="11.25"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</row>
    <row r="287" spans="40:56" ht="11.25"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</row>
    <row r="288" spans="40:56" ht="11.25"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</row>
    <row r="289" spans="40:56" ht="11.25"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</row>
    <row r="290" spans="40:56" ht="11.25"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</row>
    <row r="291" spans="40:56" ht="11.25"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</row>
    <row r="292" spans="40:56" ht="11.25"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</row>
    <row r="293" spans="40:56" ht="11.25"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</row>
    <row r="294" spans="40:56" ht="11.25"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</row>
    <row r="295" spans="40:56" ht="11.25"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</row>
    <row r="296" spans="40:56" ht="11.25"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</row>
    <row r="297" spans="40:56" ht="11.25"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</row>
    <row r="298" spans="40:56" ht="11.25"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</row>
    <row r="299" spans="40:56" ht="11.25"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</row>
    <row r="300" spans="40:56" ht="11.25"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</row>
    <row r="301" spans="40:56" ht="11.25"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</row>
    <row r="302" spans="40:56" ht="11.25"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</row>
    <row r="303" spans="40:56" ht="11.25"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</row>
    <row r="304" spans="40:56" ht="11.25"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</row>
    <row r="305" spans="40:56" ht="11.25"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</row>
    <row r="306" spans="40:56" ht="11.25"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</row>
    <row r="307" spans="40:56" ht="11.25"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</row>
    <row r="308" spans="40:56" ht="11.25"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</row>
    <row r="309" spans="40:56" ht="11.25"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</row>
    <row r="310" spans="40:56" ht="11.25"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</row>
    <row r="311" spans="40:56" ht="11.25"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</row>
    <row r="312" spans="40:56" ht="11.25"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</row>
    <row r="313" spans="40:56" ht="11.25"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</row>
    <row r="314" spans="40:56" ht="11.25"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</row>
    <row r="315" spans="40:56" ht="11.25"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</row>
    <row r="316" spans="40:56" ht="11.25"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</row>
    <row r="317" spans="40:56" ht="11.25"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</row>
    <row r="318" spans="40:56" ht="11.25"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</row>
    <row r="319" spans="40:56" ht="11.25"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</row>
    <row r="320" spans="40:56" ht="11.25"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</row>
    <row r="321" spans="40:56" ht="11.25"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</row>
    <row r="322" spans="40:56" ht="11.25"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</row>
    <row r="323" spans="40:56" ht="11.25"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</row>
    <row r="324" spans="40:56" ht="11.25"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</row>
    <row r="325" spans="40:56" ht="11.25"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</row>
    <row r="326" spans="40:56" ht="11.25"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</row>
    <row r="327" spans="40:56" ht="11.25"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</row>
    <row r="328" spans="40:56" ht="11.25"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</row>
    <row r="329" spans="40:56" ht="11.25"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</row>
    <row r="330" spans="40:56" ht="11.25"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</row>
    <row r="331" spans="40:56" ht="11.25"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</row>
    <row r="332" spans="40:56" ht="11.25"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</row>
    <row r="333" spans="40:56" ht="11.25"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</row>
    <row r="334" spans="40:56" ht="11.25"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</row>
    <row r="335" spans="40:56" ht="11.25"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</row>
    <row r="336" spans="40:56" ht="11.25"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</row>
    <row r="337" spans="40:56" ht="11.25"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</row>
    <row r="338" spans="40:56" ht="11.25"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</row>
    <row r="339" spans="40:56" ht="11.25"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40:56" ht="11.25"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</row>
    <row r="341" spans="40:56" ht="11.25"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</row>
    <row r="342" spans="40:56" ht="11.25"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</row>
    <row r="343" spans="40:56" ht="11.25"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40:56" ht="11.25"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</row>
    <row r="345" spans="40:56" ht="11.25"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</row>
    <row r="346" spans="40:56" ht="11.25"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</row>
    <row r="347" spans="40:56" ht="11.25"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</row>
    <row r="348" spans="40:56" ht="11.25"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</row>
    <row r="349" spans="40:56" ht="11.25"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40:56" ht="11.25"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</row>
    <row r="351" spans="40:56" ht="11.25"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40:56" ht="11.25"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</row>
    <row r="353" spans="40:56" ht="11.25"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</row>
    <row r="354" spans="40:56" ht="11.25"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</row>
    <row r="355" spans="40:56" ht="11.25"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</row>
    <row r="356" spans="40:56" ht="11.25"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</row>
    <row r="357" spans="40:56" ht="11.25"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</row>
    <row r="358" spans="40:56" ht="11.25"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</row>
    <row r="359" spans="40:56" ht="11.25"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</row>
    <row r="360" spans="40:56" ht="11.25"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</row>
    <row r="361" spans="40:56" ht="11.25"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</row>
    <row r="362" spans="40:56" ht="11.25"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</row>
    <row r="363" spans="40:56" ht="11.25"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</row>
    <row r="364" spans="40:56" ht="11.25"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</row>
    <row r="365" spans="40:56" ht="11.25"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</row>
    <row r="366" spans="40:56" ht="11.25"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</row>
    <row r="367" spans="40:56" ht="11.25"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</row>
    <row r="368" spans="40:56" ht="11.25"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</row>
    <row r="369" spans="40:56" ht="11.25"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</row>
    <row r="370" spans="40:56" ht="11.25"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</row>
    <row r="371" spans="40:56" ht="11.25"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</row>
    <row r="372" spans="40:56" ht="11.25"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</row>
    <row r="373" spans="40:56" ht="11.25"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</row>
    <row r="374" spans="40:56" ht="11.25"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</row>
    <row r="375" spans="40:56" ht="11.25"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</row>
  </sheetData>
  <sheetProtection selectLockedCells="1"/>
  <mergeCells count="43">
    <mergeCell ref="A51:D51"/>
    <mergeCell ref="G51:H51"/>
    <mergeCell ref="A49:D49"/>
    <mergeCell ref="G49:H49"/>
    <mergeCell ref="A50:D50"/>
    <mergeCell ref="G50:H50"/>
    <mergeCell ref="G46:H46"/>
    <mergeCell ref="G47:H47"/>
    <mergeCell ref="B48:D48"/>
    <mergeCell ref="G48:H48"/>
    <mergeCell ref="B44:D44"/>
    <mergeCell ref="G44:H44"/>
    <mergeCell ref="B45:D45"/>
    <mergeCell ref="G45:H45"/>
    <mergeCell ref="A41:D41"/>
    <mergeCell ref="G41:H41"/>
    <mergeCell ref="G42:H42"/>
    <mergeCell ref="B43:D43"/>
    <mergeCell ref="G43:H43"/>
    <mergeCell ref="A39:D39"/>
    <mergeCell ref="G39:H39"/>
    <mergeCell ref="A40:D40"/>
    <mergeCell ref="G40:H40"/>
    <mergeCell ref="A37:D37"/>
    <mergeCell ref="G37:H37"/>
    <mergeCell ref="A38:D38"/>
    <mergeCell ref="G38:H38"/>
    <mergeCell ref="AR5:AS5"/>
    <mergeCell ref="AT5:AU5"/>
    <mergeCell ref="A36:D36"/>
    <mergeCell ref="G36:H36"/>
    <mergeCell ref="AJ5:AK5"/>
    <mergeCell ref="AL5:AM5"/>
    <mergeCell ref="B3:C3"/>
    <mergeCell ref="B5:C5"/>
    <mergeCell ref="D5:J5"/>
    <mergeCell ref="M5:T5"/>
    <mergeCell ref="AN5:AO5"/>
    <mergeCell ref="AP5:AQ5"/>
    <mergeCell ref="V5:Y5"/>
    <mergeCell ref="AA5:AB5"/>
    <mergeCell ref="AE5:AG5"/>
    <mergeCell ref="AH5:AI5"/>
  </mergeCells>
  <printOptions/>
  <pageMargins left="0.08" right="0.49" top="0.66" bottom="0.61" header="0.36" footer="0.492125985"/>
  <pageSetup blackAndWhite="1" orientation="landscape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3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57421875" style="1" customWidth="1"/>
    <col min="4" max="4" width="6.140625" style="1" bestFit="1" customWidth="1"/>
    <col min="5" max="5" width="9.57421875" style="1" bestFit="1" customWidth="1"/>
    <col min="6" max="6" width="9.00390625" style="1" bestFit="1" customWidth="1"/>
    <col min="7" max="7" width="6.57421875" style="1" customWidth="1"/>
    <col min="8" max="8" width="5.140625" style="1" bestFit="1" customWidth="1"/>
    <col min="9" max="9" width="5.57421875" style="1" bestFit="1" customWidth="1"/>
    <col min="10" max="10" width="9.00390625" style="1" bestFit="1" customWidth="1"/>
    <col min="11" max="11" width="6.7109375" style="2" bestFit="1" customWidth="1"/>
    <col min="12" max="12" width="3.421875" style="1" bestFit="1" customWidth="1"/>
    <col min="13" max="13" width="6.140625" style="1" bestFit="1" customWidth="1"/>
    <col min="14" max="14" width="6.00390625" style="1" bestFit="1" customWidth="1"/>
    <col min="15" max="15" width="8.140625" style="1" bestFit="1" customWidth="1"/>
    <col min="16" max="16" width="8.140625" style="1" customWidth="1"/>
    <col min="17" max="17" width="6.8515625" style="1" bestFit="1" customWidth="1"/>
    <col min="18" max="18" width="5.140625" style="1" bestFit="1" customWidth="1"/>
    <col min="19" max="19" width="5.57421875" style="1" bestFit="1" customWidth="1"/>
    <col min="20" max="20" width="9.00390625" style="1" bestFit="1" customWidth="1"/>
    <col min="21" max="21" width="5.7109375" style="1" bestFit="1" customWidth="1"/>
    <col min="22" max="22" width="8.7109375" style="1" bestFit="1" customWidth="1"/>
    <col min="23" max="23" width="4.421875" style="1" bestFit="1" customWidth="1"/>
    <col min="24" max="24" width="5.140625" style="1" bestFit="1" customWidth="1"/>
    <col min="25" max="25" width="6.7109375" style="1" customWidth="1"/>
    <col min="26" max="26" width="5.00390625" style="1" customWidth="1"/>
    <col min="27" max="27" width="2.00390625" style="1" bestFit="1" customWidth="1"/>
    <col min="28" max="28" width="2.57421875" style="1" customWidth="1"/>
    <col min="29" max="29" width="4.140625" style="1" customWidth="1"/>
    <col min="30" max="31" width="9.140625" style="1" customWidth="1"/>
    <col min="32" max="32" width="9.8515625" style="1" customWidth="1"/>
    <col min="33" max="33" width="9.140625" style="1" customWidth="1"/>
    <col min="34" max="34" width="10.421875" style="1" bestFit="1" customWidth="1"/>
    <col min="35" max="35" width="9.140625" style="1" customWidth="1"/>
    <col min="36" max="36" width="10.421875" style="1" bestFit="1" customWidth="1"/>
    <col min="37" max="37" width="9.00390625" style="1" bestFit="1" customWidth="1"/>
    <col min="38" max="38" width="10.28125" style="1" bestFit="1" customWidth="1"/>
    <col min="39" max="39" width="8.8515625" style="1" bestFit="1" customWidth="1"/>
    <col min="40" max="16384" width="9.140625" style="1" customWidth="1"/>
  </cols>
  <sheetData>
    <row r="1" ht="11.25">
      <c r="A1" s="1" t="s">
        <v>77</v>
      </c>
    </row>
    <row r="2" ht="6.75" customHeight="1"/>
    <row r="3" spans="1:20" ht="11.25">
      <c r="A3" s="3" t="s">
        <v>0</v>
      </c>
      <c r="B3" s="93" t="s">
        <v>85</v>
      </c>
      <c r="C3" s="93"/>
      <c r="J3" s="4" t="s">
        <v>1</v>
      </c>
      <c r="T3" s="4" t="s">
        <v>1</v>
      </c>
    </row>
    <row r="4" ht="11.25" customHeight="1" thickBot="1"/>
    <row r="5" spans="1:47" s="3" customFormat="1" ht="12.75" customHeight="1" thickBot="1">
      <c r="A5" s="5" t="s">
        <v>2</v>
      </c>
      <c r="B5" s="94" t="s">
        <v>3</v>
      </c>
      <c r="C5" s="95"/>
      <c r="D5" s="96" t="s">
        <v>4</v>
      </c>
      <c r="E5" s="97"/>
      <c r="F5" s="97"/>
      <c r="G5" s="97"/>
      <c r="H5" s="97"/>
      <c r="I5" s="97"/>
      <c r="J5" s="97"/>
      <c r="K5" s="6" t="s">
        <v>5</v>
      </c>
      <c r="L5" s="7" t="s">
        <v>2</v>
      </c>
      <c r="M5" s="98" t="s">
        <v>6</v>
      </c>
      <c r="N5" s="99"/>
      <c r="O5" s="99"/>
      <c r="P5" s="99"/>
      <c r="Q5" s="99"/>
      <c r="R5" s="99"/>
      <c r="S5" s="99"/>
      <c r="T5" s="95"/>
      <c r="U5" s="8" t="s">
        <v>7</v>
      </c>
      <c r="V5" s="97" t="s">
        <v>8</v>
      </c>
      <c r="W5" s="97"/>
      <c r="X5" s="97"/>
      <c r="Y5" s="97"/>
      <c r="Z5" s="7" t="s">
        <v>9</v>
      </c>
      <c r="AA5" s="94" t="s">
        <v>10</v>
      </c>
      <c r="AB5" s="95"/>
      <c r="AC5" s="1"/>
      <c r="AD5" s="90"/>
      <c r="AE5" s="100" t="s">
        <v>11</v>
      </c>
      <c r="AF5" s="100"/>
      <c r="AG5" s="100"/>
      <c r="AH5" s="100" t="s">
        <v>12</v>
      </c>
      <c r="AI5" s="100"/>
      <c r="AJ5" s="100" t="s">
        <v>13</v>
      </c>
      <c r="AK5" s="100"/>
      <c r="AL5" s="100" t="s">
        <v>14</v>
      </c>
      <c r="AM5" s="100"/>
      <c r="AN5" s="100" t="s">
        <v>15</v>
      </c>
      <c r="AO5" s="100"/>
      <c r="AP5" s="100" t="s">
        <v>16</v>
      </c>
      <c r="AQ5" s="100"/>
      <c r="AR5" s="100" t="s">
        <v>17</v>
      </c>
      <c r="AS5" s="100"/>
      <c r="AT5" s="100" t="s">
        <v>18</v>
      </c>
      <c r="AU5" s="100"/>
    </row>
    <row r="6" spans="1:47" s="3" customFormat="1" ht="12.75" thickBot="1" thickTop="1">
      <c r="A6" s="10" t="s">
        <v>19</v>
      </c>
      <c r="B6" s="11" t="s">
        <v>5</v>
      </c>
      <c r="C6" s="12" t="s">
        <v>20</v>
      </c>
      <c r="D6" s="11" t="s">
        <v>21</v>
      </c>
      <c r="E6" s="13" t="s">
        <v>22</v>
      </c>
      <c r="F6" s="13" t="s">
        <v>23</v>
      </c>
      <c r="G6" s="13" t="s">
        <v>24</v>
      </c>
      <c r="H6" s="13" t="s">
        <v>25</v>
      </c>
      <c r="I6" s="13" t="s">
        <v>26</v>
      </c>
      <c r="J6" s="14" t="s">
        <v>27</v>
      </c>
      <c r="K6" s="15" t="s">
        <v>3</v>
      </c>
      <c r="L6" s="16" t="s">
        <v>28</v>
      </c>
      <c r="M6" s="17" t="s">
        <v>21</v>
      </c>
      <c r="N6" s="13" t="s">
        <v>22</v>
      </c>
      <c r="O6" s="13" t="s">
        <v>29</v>
      </c>
      <c r="P6" s="13" t="s">
        <v>30</v>
      </c>
      <c r="Q6" s="13" t="s">
        <v>24</v>
      </c>
      <c r="R6" s="13" t="s">
        <v>25</v>
      </c>
      <c r="S6" s="13" t="s">
        <v>26</v>
      </c>
      <c r="T6" s="12" t="s">
        <v>31</v>
      </c>
      <c r="U6" s="18" t="s">
        <v>32</v>
      </c>
      <c r="V6" s="17" t="s">
        <v>33</v>
      </c>
      <c r="W6" s="13" t="s">
        <v>34</v>
      </c>
      <c r="X6" s="13" t="s">
        <v>35</v>
      </c>
      <c r="Y6" s="14" t="s">
        <v>36</v>
      </c>
      <c r="Z6" s="16" t="s">
        <v>37</v>
      </c>
      <c r="AA6" s="11" t="s">
        <v>38</v>
      </c>
      <c r="AB6" s="12" t="s">
        <v>19</v>
      </c>
      <c r="AC6" s="1"/>
      <c r="AD6" s="9" t="s">
        <v>39</v>
      </c>
      <c r="AE6" s="9" t="s">
        <v>40</v>
      </c>
      <c r="AF6" s="9" t="s">
        <v>41</v>
      </c>
      <c r="AG6" s="9" t="s">
        <v>42</v>
      </c>
      <c r="AH6" s="9" t="s">
        <v>41</v>
      </c>
      <c r="AI6" s="9" t="s">
        <v>42</v>
      </c>
      <c r="AJ6" s="9" t="s">
        <v>41</v>
      </c>
      <c r="AK6" s="9" t="s">
        <v>42</v>
      </c>
      <c r="AL6" s="9" t="s">
        <v>41</v>
      </c>
      <c r="AM6" s="9" t="s">
        <v>42</v>
      </c>
      <c r="AN6" s="9" t="s">
        <v>41</v>
      </c>
      <c r="AO6" s="9" t="s">
        <v>42</v>
      </c>
      <c r="AP6" s="9" t="s">
        <v>41</v>
      </c>
      <c r="AQ6" s="9" t="s">
        <v>42</v>
      </c>
      <c r="AR6" s="9" t="s">
        <v>41</v>
      </c>
      <c r="AS6" s="9" t="s">
        <v>42</v>
      </c>
      <c r="AT6" s="9" t="s">
        <v>41</v>
      </c>
      <c r="AU6" s="9" t="s">
        <v>42</v>
      </c>
    </row>
    <row r="7" spans="1:56" ht="11.25">
      <c r="A7" s="19"/>
      <c r="B7" s="20"/>
      <c r="C7" s="21"/>
      <c r="D7" s="20"/>
      <c r="E7" s="22"/>
      <c r="F7" s="23">
        <f>E7*D7</f>
        <v>0</v>
      </c>
      <c r="G7" s="22"/>
      <c r="H7" s="22"/>
      <c r="I7" s="22"/>
      <c r="J7" s="24">
        <f>SUM(F7:I7)</f>
        <v>0</v>
      </c>
      <c r="K7" s="25" t="str">
        <f>IF(B7=0," ",B7)</f>
        <v> </v>
      </c>
      <c r="L7" s="26"/>
      <c r="M7" s="27"/>
      <c r="N7" s="28"/>
      <c r="O7" s="29">
        <f>IF(W7&gt;0,(N7*M7),0)</f>
        <v>0</v>
      </c>
      <c r="P7" s="29">
        <f>IF(W7=0,(M7*N7),0)</f>
        <v>0</v>
      </c>
      <c r="Q7" s="22"/>
      <c r="R7" s="22"/>
      <c r="S7" s="22"/>
      <c r="T7" s="30">
        <f>AD7-Q7-R7-S7</f>
        <v>0</v>
      </c>
      <c r="U7" s="31">
        <f>IF(W7=0,(P7*1%),(O7*0.005%))</f>
        <v>0</v>
      </c>
      <c r="V7" s="32">
        <f aca="true" t="shared" si="0" ref="V7:V33">IF(L7=0,0,(T7-J7))</f>
        <v>0</v>
      </c>
      <c r="W7" s="33" t="str">
        <f>IF(L7=0," ",L7-A7)</f>
        <v> </v>
      </c>
      <c r="X7" s="34">
        <f>IF(F7=0,0,((V7/F7)*100))</f>
        <v>0</v>
      </c>
      <c r="Y7" s="35">
        <f>IF(A7=0,0,IF(W7=0,X7*30,(X7/W7)*30))</f>
        <v>0</v>
      </c>
      <c r="Z7" s="36" t="str">
        <f>IF(W7=0,"SIM"," ")</f>
        <v> </v>
      </c>
      <c r="AA7" s="20"/>
      <c r="AB7" s="37"/>
      <c r="AD7" s="38">
        <f>O7+P7</f>
        <v>0</v>
      </c>
      <c r="AE7" s="38">
        <f>IF(V7&lt;0,V7,0)</f>
        <v>0</v>
      </c>
      <c r="AF7" s="39">
        <f>IF(W7&gt;0,AE7,0)</f>
        <v>0</v>
      </c>
      <c r="AG7" s="39">
        <f>IF(W7=0,AE7,0)</f>
        <v>0</v>
      </c>
      <c r="AH7" s="39">
        <f>IF(W7&gt;0,F7,0)</f>
        <v>0</v>
      </c>
      <c r="AI7" s="39">
        <f>IF(W7=0,F7,0)</f>
        <v>0</v>
      </c>
      <c r="AJ7" s="39">
        <f>IF(W7&gt;0,G7,0)</f>
        <v>0</v>
      </c>
      <c r="AK7" s="39">
        <f>IF(W7=0,G7,0)</f>
        <v>0</v>
      </c>
      <c r="AL7" s="39">
        <f>IF(W7&gt;0,Q7,0)</f>
        <v>0</v>
      </c>
      <c r="AM7" s="39">
        <f>IF(W7=0,Q7,0)</f>
        <v>0</v>
      </c>
      <c r="AN7" s="39">
        <f>IF(W7&gt;0,H7,0)</f>
        <v>0</v>
      </c>
      <c r="AO7" s="39">
        <f>IF(W7=0,H7,0)</f>
        <v>0</v>
      </c>
      <c r="AP7" s="39">
        <f>IF(W7&gt;0,R7,0)</f>
        <v>0</v>
      </c>
      <c r="AQ7" s="39">
        <f>IF(W7=0,R7,0)</f>
        <v>0</v>
      </c>
      <c r="AR7" s="39">
        <f>IF(W7&gt;0,I7,0)</f>
        <v>0</v>
      </c>
      <c r="AS7" s="39">
        <f>IF(W7=0,I7,0)</f>
        <v>0</v>
      </c>
      <c r="AT7" s="39">
        <f>IF(W7&gt;0,S7,0)</f>
        <v>0</v>
      </c>
      <c r="AU7" s="39">
        <f>IF(W7=0,S7,0)</f>
        <v>0</v>
      </c>
      <c r="AV7" s="39"/>
      <c r="AW7" s="39"/>
      <c r="AX7" s="39"/>
      <c r="AY7" s="39"/>
      <c r="AZ7" s="39"/>
      <c r="BA7" s="39"/>
      <c r="BB7" s="39"/>
      <c r="BC7" s="39"/>
      <c r="BD7" s="39"/>
    </row>
    <row r="8" spans="1:56" ht="11.25">
      <c r="A8" s="40"/>
      <c r="B8" s="41"/>
      <c r="C8" s="42"/>
      <c r="D8" s="41"/>
      <c r="E8" s="43"/>
      <c r="F8" s="23">
        <f>E8*D8</f>
        <v>0</v>
      </c>
      <c r="G8" s="22"/>
      <c r="H8" s="22"/>
      <c r="I8" s="22"/>
      <c r="J8" s="24">
        <f aca="true" t="shared" si="1" ref="J8:J32">SUM(F8:I8)</f>
        <v>0</v>
      </c>
      <c r="K8" s="25" t="str">
        <f aca="true" t="shared" si="2" ref="K8:K33">IF(B8=0," ",B8)</f>
        <v> </v>
      </c>
      <c r="L8" s="44"/>
      <c r="M8" s="45"/>
      <c r="N8" s="46"/>
      <c r="O8" s="29">
        <f aca="true" t="shared" si="3" ref="O8:O33">IF(W8&gt;0,(N8*M8),0)</f>
        <v>0</v>
      </c>
      <c r="P8" s="29">
        <f aca="true" t="shared" si="4" ref="P8:P33">IF(W8=0,(M8*N8),0)</f>
        <v>0</v>
      </c>
      <c r="Q8" s="43"/>
      <c r="R8" s="43"/>
      <c r="S8" s="43"/>
      <c r="T8" s="30">
        <f aca="true" t="shared" si="5" ref="T8:T33">AD8-Q8-R8-S8</f>
        <v>0</v>
      </c>
      <c r="U8" s="31">
        <f aca="true" t="shared" si="6" ref="U8:U33">IF(W8=0,(P8*1%),(O8*0.005%))</f>
        <v>0</v>
      </c>
      <c r="V8" s="47">
        <f t="shared" si="0"/>
        <v>0</v>
      </c>
      <c r="W8" s="48" t="str">
        <f>IF(L8=0," ",L8-A8)</f>
        <v> </v>
      </c>
      <c r="X8" s="49">
        <f>IF(F8=0,0,((V8/F8)*100))</f>
        <v>0</v>
      </c>
      <c r="Y8" s="50">
        <f>IF(A8=0,0,IF(W8=0,X8*30,(X8/W8)*30))</f>
        <v>0</v>
      </c>
      <c r="Z8" s="51" t="str">
        <f aca="true" t="shared" si="7" ref="Z8:Z33">IF(W8=0,"SIM"," ")</f>
        <v> </v>
      </c>
      <c r="AA8" s="41"/>
      <c r="AB8" s="52"/>
      <c r="AD8" s="38">
        <f aca="true" t="shared" si="8" ref="AD8:AD33">O8+P8</f>
        <v>0</v>
      </c>
      <c r="AE8" s="38">
        <f aca="true" t="shared" si="9" ref="AE8:AE33">IF(V8&lt;0,V8,0)</f>
        <v>0</v>
      </c>
      <c r="AF8" s="39">
        <f aca="true" t="shared" si="10" ref="AF8:AF33">IF(W8&gt;0,AE8,0)</f>
        <v>0</v>
      </c>
      <c r="AG8" s="39">
        <f aca="true" t="shared" si="11" ref="AG8:AG33">IF(W8=0,AE8,0)</f>
        <v>0</v>
      </c>
      <c r="AH8" s="39">
        <f>IF(W8&gt;0,F8,0)</f>
        <v>0</v>
      </c>
      <c r="AI8" s="39">
        <f>IF(W8=0,F8,0)</f>
        <v>0</v>
      </c>
      <c r="AJ8" s="39">
        <f aca="true" t="shared" si="12" ref="AJ8:AJ33">IF(W8&gt;0,G8,0)</f>
        <v>0</v>
      </c>
      <c r="AK8" s="39">
        <f aca="true" t="shared" si="13" ref="AK8:AK33">IF(W8=0,G8,0)</f>
        <v>0</v>
      </c>
      <c r="AL8" s="39">
        <f aca="true" t="shared" si="14" ref="AL8:AL33">IF(W8&gt;0,Q8,0)</f>
        <v>0</v>
      </c>
      <c r="AM8" s="39">
        <f aca="true" t="shared" si="15" ref="AM8:AM33">IF(W8=0,Q8,0)</f>
        <v>0</v>
      </c>
      <c r="AN8" s="39">
        <f aca="true" t="shared" si="16" ref="AN8:AN33">IF(W8&gt;0,H8,0)</f>
        <v>0</v>
      </c>
      <c r="AO8" s="39">
        <f aca="true" t="shared" si="17" ref="AO8:AO33">IF(W8=0,H8,0)</f>
        <v>0</v>
      </c>
      <c r="AP8" s="39">
        <f aca="true" t="shared" si="18" ref="AP8:AP33">IF(W8&gt;0,R8,0)</f>
        <v>0</v>
      </c>
      <c r="AQ8" s="39">
        <f aca="true" t="shared" si="19" ref="AQ8:AQ33">IF(W8=0,R8,0)</f>
        <v>0</v>
      </c>
      <c r="AR8" s="39">
        <f aca="true" t="shared" si="20" ref="AR8:AR33">IF(W8&gt;0,I8,0)</f>
        <v>0</v>
      </c>
      <c r="AS8" s="39">
        <f aca="true" t="shared" si="21" ref="AS8:AS33">IF(W8=0,I8,0)</f>
        <v>0</v>
      </c>
      <c r="AT8" s="39">
        <f aca="true" t="shared" si="22" ref="AT8:AT33">IF(W8&gt;0,S8,0)</f>
        <v>0</v>
      </c>
      <c r="AU8" s="39">
        <f aca="true" t="shared" si="23" ref="AU8:AU33">IF(W8=0,S8,0)</f>
        <v>0</v>
      </c>
      <c r="AV8" s="39"/>
      <c r="AW8" s="39"/>
      <c r="AX8" s="39"/>
      <c r="AY8" s="39"/>
      <c r="AZ8" s="39"/>
      <c r="BA8" s="39"/>
      <c r="BB8" s="39"/>
      <c r="BC8" s="39"/>
      <c r="BD8" s="39"/>
    </row>
    <row r="9" spans="1:56" ht="11.25">
      <c r="A9" s="40"/>
      <c r="B9" s="41"/>
      <c r="C9" s="42"/>
      <c r="D9" s="41"/>
      <c r="E9" s="43"/>
      <c r="F9" s="23">
        <f aca="true" t="shared" si="24" ref="F9:F33">E9*D9</f>
        <v>0</v>
      </c>
      <c r="G9" s="43"/>
      <c r="H9" s="43"/>
      <c r="I9" s="43"/>
      <c r="J9" s="24">
        <f t="shared" si="1"/>
        <v>0</v>
      </c>
      <c r="K9" s="25" t="str">
        <f t="shared" si="2"/>
        <v> </v>
      </c>
      <c r="L9" s="44"/>
      <c r="M9" s="45"/>
      <c r="N9" s="46"/>
      <c r="O9" s="29">
        <f t="shared" si="3"/>
        <v>0</v>
      </c>
      <c r="P9" s="29">
        <f t="shared" si="4"/>
        <v>0</v>
      </c>
      <c r="Q9" s="43"/>
      <c r="R9" s="43"/>
      <c r="S9" s="43"/>
      <c r="T9" s="30">
        <f t="shared" si="5"/>
        <v>0</v>
      </c>
      <c r="U9" s="31">
        <f t="shared" si="6"/>
        <v>0</v>
      </c>
      <c r="V9" s="47">
        <f t="shared" si="0"/>
        <v>0</v>
      </c>
      <c r="W9" s="48" t="str">
        <f>IF(L9=0," ",L9-A9)</f>
        <v> </v>
      </c>
      <c r="X9" s="49">
        <f aca="true" t="shared" si="25" ref="X9:X33">IF(F9=0,0,((V9/F9)*100))</f>
        <v>0</v>
      </c>
      <c r="Y9" s="50">
        <f>IF(A9=0,0,IF(W9=0,X9*30,(X9/W9)*30))</f>
        <v>0</v>
      </c>
      <c r="Z9" s="51" t="str">
        <f t="shared" si="7"/>
        <v> </v>
      </c>
      <c r="AA9" s="53"/>
      <c r="AB9" s="42"/>
      <c r="AD9" s="38">
        <f t="shared" si="8"/>
        <v>0</v>
      </c>
      <c r="AE9" s="38">
        <f t="shared" si="9"/>
        <v>0</v>
      </c>
      <c r="AF9" s="39">
        <f t="shared" si="10"/>
        <v>0</v>
      </c>
      <c r="AG9" s="39">
        <f t="shared" si="11"/>
        <v>0</v>
      </c>
      <c r="AH9" s="39">
        <f>IF(W9&gt;0,F9,0)</f>
        <v>0</v>
      </c>
      <c r="AI9" s="39">
        <f>IF(W9=0,F9,0)</f>
        <v>0</v>
      </c>
      <c r="AJ9" s="39">
        <f t="shared" si="12"/>
        <v>0</v>
      </c>
      <c r="AK9" s="39">
        <f t="shared" si="13"/>
        <v>0</v>
      </c>
      <c r="AL9" s="39">
        <f t="shared" si="14"/>
        <v>0</v>
      </c>
      <c r="AM9" s="39">
        <f t="shared" si="15"/>
        <v>0</v>
      </c>
      <c r="AN9" s="39">
        <f t="shared" si="16"/>
        <v>0</v>
      </c>
      <c r="AO9" s="39">
        <f t="shared" si="17"/>
        <v>0</v>
      </c>
      <c r="AP9" s="39">
        <f t="shared" si="18"/>
        <v>0</v>
      </c>
      <c r="AQ9" s="39">
        <f t="shared" si="19"/>
        <v>0</v>
      </c>
      <c r="AR9" s="39">
        <f t="shared" si="20"/>
        <v>0</v>
      </c>
      <c r="AS9" s="39">
        <f t="shared" si="21"/>
        <v>0</v>
      </c>
      <c r="AT9" s="39">
        <f t="shared" si="22"/>
        <v>0</v>
      </c>
      <c r="AU9" s="39">
        <f t="shared" si="23"/>
        <v>0</v>
      </c>
      <c r="AV9" s="39"/>
      <c r="AW9" s="39"/>
      <c r="AX9" s="39"/>
      <c r="AY9" s="39"/>
      <c r="AZ9" s="39"/>
      <c r="BA9" s="39"/>
      <c r="BB9" s="39"/>
      <c r="BC9" s="39"/>
      <c r="BD9" s="39"/>
    </row>
    <row r="10" spans="1:56" ht="11.25">
      <c r="A10" s="40"/>
      <c r="B10" s="41"/>
      <c r="C10" s="42"/>
      <c r="D10" s="41"/>
      <c r="E10" s="43"/>
      <c r="F10" s="23">
        <f t="shared" si="24"/>
        <v>0</v>
      </c>
      <c r="G10" s="43"/>
      <c r="H10" s="43"/>
      <c r="I10" s="43"/>
      <c r="J10" s="24">
        <f t="shared" si="1"/>
        <v>0</v>
      </c>
      <c r="K10" s="25" t="str">
        <f t="shared" si="2"/>
        <v> </v>
      </c>
      <c r="L10" s="44"/>
      <c r="M10" s="45"/>
      <c r="N10" s="46"/>
      <c r="O10" s="29">
        <f t="shared" si="3"/>
        <v>0</v>
      </c>
      <c r="P10" s="29">
        <f t="shared" si="4"/>
        <v>0</v>
      </c>
      <c r="Q10" s="43"/>
      <c r="R10" s="43"/>
      <c r="S10" s="43"/>
      <c r="T10" s="30">
        <f t="shared" si="5"/>
        <v>0</v>
      </c>
      <c r="U10" s="31">
        <f t="shared" si="6"/>
        <v>0</v>
      </c>
      <c r="V10" s="47">
        <f t="shared" si="0"/>
        <v>0</v>
      </c>
      <c r="W10" s="48" t="str">
        <f>IF(L10=0," ",L10-A10)</f>
        <v> </v>
      </c>
      <c r="X10" s="49">
        <f t="shared" si="25"/>
        <v>0</v>
      </c>
      <c r="Y10" s="50">
        <f>IF(L10=0,0,IF(W10=0,X10*30,(X10/W10)*30))</f>
        <v>0</v>
      </c>
      <c r="Z10" s="51" t="str">
        <f t="shared" si="7"/>
        <v> </v>
      </c>
      <c r="AA10" s="53"/>
      <c r="AB10" s="42"/>
      <c r="AD10" s="38">
        <f t="shared" si="8"/>
        <v>0</v>
      </c>
      <c r="AE10" s="38">
        <f t="shared" si="9"/>
        <v>0</v>
      </c>
      <c r="AF10" s="39">
        <f t="shared" si="10"/>
        <v>0</v>
      </c>
      <c r="AG10" s="39">
        <f t="shared" si="11"/>
        <v>0</v>
      </c>
      <c r="AH10" s="39">
        <f>IF(W10&gt;0,F10,0)</f>
        <v>0</v>
      </c>
      <c r="AI10" s="39">
        <f>IF(W10=0,F10,0)</f>
        <v>0</v>
      </c>
      <c r="AJ10" s="39">
        <f t="shared" si="12"/>
        <v>0</v>
      </c>
      <c r="AK10" s="39">
        <f t="shared" si="13"/>
        <v>0</v>
      </c>
      <c r="AL10" s="39">
        <f t="shared" si="14"/>
        <v>0</v>
      </c>
      <c r="AM10" s="39">
        <f t="shared" si="15"/>
        <v>0</v>
      </c>
      <c r="AN10" s="39">
        <f t="shared" si="16"/>
        <v>0</v>
      </c>
      <c r="AO10" s="39">
        <f t="shared" si="17"/>
        <v>0</v>
      </c>
      <c r="AP10" s="39">
        <f t="shared" si="18"/>
        <v>0</v>
      </c>
      <c r="AQ10" s="39">
        <f t="shared" si="19"/>
        <v>0</v>
      </c>
      <c r="AR10" s="39">
        <f t="shared" si="20"/>
        <v>0</v>
      </c>
      <c r="AS10" s="39">
        <f t="shared" si="21"/>
        <v>0</v>
      </c>
      <c r="AT10" s="39">
        <f t="shared" si="22"/>
        <v>0</v>
      </c>
      <c r="AU10" s="39">
        <f t="shared" si="23"/>
        <v>0</v>
      </c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ht="11.25">
      <c r="A11" s="40"/>
      <c r="B11" s="41"/>
      <c r="C11" s="42"/>
      <c r="D11" s="41"/>
      <c r="E11" s="43"/>
      <c r="F11" s="23">
        <f t="shared" si="24"/>
        <v>0</v>
      </c>
      <c r="G11" s="43"/>
      <c r="H11" s="43"/>
      <c r="I11" s="43"/>
      <c r="J11" s="24">
        <f t="shared" si="1"/>
        <v>0</v>
      </c>
      <c r="K11" s="25" t="str">
        <f t="shared" si="2"/>
        <v> </v>
      </c>
      <c r="L11" s="44"/>
      <c r="M11" s="45"/>
      <c r="N11" s="46"/>
      <c r="O11" s="29">
        <f t="shared" si="3"/>
        <v>0</v>
      </c>
      <c r="P11" s="29">
        <f t="shared" si="4"/>
        <v>0</v>
      </c>
      <c r="Q11" s="43"/>
      <c r="R11" s="43"/>
      <c r="S11" s="43"/>
      <c r="T11" s="30">
        <f t="shared" si="5"/>
        <v>0</v>
      </c>
      <c r="U11" s="31">
        <f t="shared" si="6"/>
        <v>0</v>
      </c>
      <c r="V11" s="47">
        <f t="shared" si="0"/>
        <v>0</v>
      </c>
      <c r="W11" s="48" t="str">
        <f aca="true" t="shared" si="26" ref="W11:W33">IF(L11=0," ",L11-A11)</f>
        <v> </v>
      </c>
      <c r="X11" s="49">
        <f t="shared" si="25"/>
        <v>0</v>
      </c>
      <c r="Y11" s="50">
        <f aca="true" t="shared" si="27" ref="Y11:Y33">IF(L11=0,0,IF(W11=0,X11*30,(X11/W11)*30))</f>
        <v>0</v>
      </c>
      <c r="Z11" s="51" t="str">
        <f t="shared" si="7"/>
        <v> </v>
      </c>
      <c r="AA11" s="53"/>
      <c r="AB11" s="42"/>
      <c r="AD11" s="38">
        <f t="shared" si="8"/>
        <v>0</v>
      </c>
      <c r="AE11" s="38">
        <f t="shared" si="9"/>
        <v>0</v>
      </c>
      <c r="AF11" s="39">
        <f t="shared" si="10"/>
        <v>0</v>
      </c>
      <c r="AG11" s="39">
        <f t="shared" si="11"/>
        <v>0</v>
      </c>
      <c r="AH11" s="39">
        <f>IF(W11&gt;0,F11,0)</f>
        <v>0</v>
      </c>
      <c r="AI11" s="39">
        <f>IF(W11=0,F11,0)</f>
        <v>0</v>
      </c>
      <c r="AJ11" s="39">
        <f t="shared" si="12"/>
        <v>0</v>
      </c>
      <c r="AK11" s="39">
        <f t="shared" si="13"/>
        <v>0</v>
      </c>
      <c r="AL11" s="39">
        <f t="shared" si="14"/>
        <v>0</v>
      </c>
      <c r="AM11" s="39">
        <f t="shared" si="15"/>
        <v>0</v>
      </c>
      <c r="AN11" s="39">
        <f t="shared" si="16"/>
        <v>0</v>
      </c>
      <c r="AO11" s="39">
        <f t="shared" si="17"/>
        <v>0</v>
      </c>
      <c r="AP11" s="39">
        <f t="shared" si="18"/>
        <v>0</v>
      </c>
      <c r="AQ11" s="39">
        <f t="shared" si="19"/>
        <v>0</v>
      </c>
      <c r="AR11" s="39">
        <f t="shared" si="20"/>
        <v>0</v>
      </c>
      <c r="AS11" s="39">
        <f t="shared" si="21"/>
        <v>0</v>
      </c>
      <c r="AT11" s="39">
        <f t="shared" si="22"/>
        <v>0</v>
      </c>
      <c r="AU11" s="39">
        <f t="shared" si="23"/>
        <v>0</v>
      </c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1.25">
      <c r="A12" s="40"/>
      <c r="B12" s="41"/>
      <c r="C12" s="42"/>
      <c r="D12" s="41"/>
      <c r="E12" s="43"/>
      <c r="F12" s="23">
        <f t="shared" si="24"/>
        <v>0</v>
      </c>
      <c r="G12" s="43"/>
      <c r="H12" s="43"/>
      <c r="I12" s="43"/>
      <c r="J12" s="24">
        <f t="shared" si="1"/>
        <v>0</v>
      </c>
      <c r="K12" s="25" t="str">
        <f t="shared" si="2"/>
        <v> </v>
      </c>
      <c r="L12" s="44"/>
      <c r="M12" s="45"/>
      <c r="N12" s="46"/>
      <c r="O12" s="29">
        <f t="shared" si="3"/>
        <v>0</v>
      </c>
      <c r="P12" s="29">
        <f t="shared" si="4"/>
        <v>0</v>
      </c>
      <c r="Q12" s="43"/>
      <c r="R12" s="43"/>
      <c r="S12" s="43"/>
      <c r="T12" s="30">
        <f t="shared" si="5"/>
        <v>0</v>
      </c>
      <c r="U12" s="31">
        <f t="shared" si="6"/>
        <v>0</v>
      </c>
      <c r="V12" s="47">
        <f t="shared" si="0"/>
        <v>0</v>
      </c>
      <c r="W12" s="48" t="str">
        <f t="shared" si="26"/>
        <v> </v>
      </c>
      <c r="X12" s="49">
        <f t="shared" si="25"/>
        <v>0</v>
      </c>
      <c r="Y12" s="50">
        <f t="shared" si="27"/>
        <v>0</v>
      </c>
      <c r="Z12" s="51" t="str">
        <f t="shared" si="7"/>
        <v> </v>
      </c>
      <c r="AA12" s="53"/>
      <c r="AB12" s="42"/>
      <c r="AD12" s="38">
        <f t="shared" si="8"/>
        <v>0</v>
      </c>
      <c r="AE12" s="38">
        <f t="shared" si="9"/>
        <v>0</v>
      </c>
      <c r="AF12" s="39">
        <f t="shared" si="10"/>
        <v>0</v>
      </c>
      <c r="AG12" s="39">
        <f t="shared" si="11"/>
        <v>0</v>
      </c>
      <c r="AH12" s="39">
        <f aca="true" t="shared" si="28" ref="AH12:AH33">IF(W12&gt;0,F12,0)</f>
        <v>0</v>
      </c>
      <c r="AI12" s="39">
        <f aca="true" t="shared" si="29" ref="AI12:AI33">IF(W12=0,F12,0)</f>
        <v>0</v>
      </c>
      <c r="AJ12" s="39">
        <f t="shared" si="12"/>
        <v>0</v>
      </c>
      <c r="AK12" s="39">
        <f t="shared" si="13"/>
        <v>0</v>
      </c>
      <c r="AL12" s="39">
        <f t="shared" si="14"/>
        <v>0</v>
      </c>
      <c r="AM12" s="39">
        <f t="shared" si="15"/>
        <v>0</v>
      </c>
      <c r="AN12" s="39">
        <f t="shared" si="16"/>
        <v>0</v>
      </c>
      <c r="AO12" s="39">
        <f t="shared" si="17"/>
        <v>0</v>
      </c>
      <c r="AP12" s="39">
        <f t="shared" si="18"/>
        <v>0</v>
      </c>
      <c r="AQ12" s="39">
        <f t="shared" si="19"/>
        <v>0</v>
      </c>
      <c r="AR12" s="39">
        <f t="shared" si="20"/>
        <v>0</v>
      </c>
      <c r="AS12" s="39">
        <f t="shared" si="21"/>
        <v>0</v>
      </c>
      <c r="AT12" s="39">
        <f t="shared" si="22"/>
        <v>0</v>
      </c>
      <c r="AU12" s="39">
        <f t="shared" si="23"/>
        <v>0</v>
      </c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1.25">
      <c r="A13" s="40"/>
      <c r="B13" s="41"/>
      <c r="C13" s="42"/>
      <c r="D13" s="41"/>
      <c r="E13" s="43"/>
      <c r="F13" s="23">
        <f t="shared" si="24"/>
        <v>0</v>
      </c>
      <c r="G13" s="43"/>
      <c r="H13" s="43"/>
      <c r="I13" s="43"/>
      <c r="J13" s="24">
        <f t="shared" si="1"/>
        <v>0</v>
      </c>
      <c r="K13" s="25" t="str">
        <f t="shared" si="2"/>
        <v> </v>
      </c>
      <c r="L13" s="44"/>
      <c r="M13" s="45"/>
      <c r="N13" s="46"/>
      <c r="O13" s="29">
        <f t="shared" si="3"/>
        <v>0</v>
      </c>
      <c r="P13" s="29">
        <f t="shared" si="4"/>
        <v>0</v>
      </c>
      <c r="Q13" s="43"/>
      <c r="R13" s="43"/>
      <c r="S13" s="43"/>
      <c r="T13" s="30">
        <f t="shared" si="5"/>
        <v>0</v>
      </c>
      <c r="U13" s="31">
        <f t="shared" si="6"/>
        <v>0</v>
      </c>
      <c r="V13" s="47">
        <f t="shared" si="0"/>
        <v>0</v>
      </c>
      <c r="W13" s="48" t="str">
        <f t="shared" si="26"/>
        <v> </v>
      </c>
      <c r="X13" s="49">
        <f t="shared" si="25"/>
        <v>0</v>
      </c>
      <c r="Y13" s="50">
        <f t="shared" si="27"/>
        <v>0</v>
      </c>
      <c r="Z13" s="51" t="str">
        <f t="shared" si="7"/>
        <v> </v>
      </c>
      <c r="AA13" s="53"/>
      <c r="AB13" s="42"/>
      <c r="AD13" s="38">
        <f t="shared" si="8"/>
        <v>0</v>
      </c>
      <c r="AE13" s="38">
        <f t="shared" si="9"/>
        <v>0</v>
      </c>
      <c r="AF13" s="39">
        <f t="shared" si="10"/>
        <v>0</v>
      </c>
      <c r="AG13" s="39">
        <f t="shared" si="11"/>
        <v>0</v>
      </c>
      <c r="AH13" s="39">
        <f t="shared" si="28"/>
        <v>0</v>
      </c>
      <c r="AI13" s="39">
        <f t="shared" si="29"/>
        <v>0</v>
      </c>
      <c r="AJ13" s="39">
        <f t="shared" si="12"/>
        <v>0</v>
      </c>
      <c r="AK13" s="39">
        <f t="shared" si="13"/>
        <v>0</v>
      </c>
      <c r="AL13" s="39">
        <f t="shared" si="14"/>
        <v>0</v>
      </c>
      <c r="AM13" s="39">
        <f t="shared" si="15"/>
        <v>0</v>
      </c>
      <c r="AN13" s="39">
        <f t="shared" si="16"/>
        <v>0</v>
      </c>
      <c r="AO13" s="39">
        <f t="shared" si="17"/>
        <v>0</v>
      </c>
      <c r="AP13" s="39">
        <f t="shared" si="18"/>
        <v>0</v>
      </c>
      <c r="AQ13" s="39">
        <f t="shared" si="19"/>
        <v>0</v>
      </c>
      <c r="AR13" s="39">
        <f t="shared" si="20"/>
        <v>0</v>
      </c>
      <c r="AS13" s="39">
        <f t="shared" si="21"/>
        <v>0</v>
      </c>
      <c r="AT13" s="39">
        <f t="shared" si="22"/>
        <v>0</v>
      </c>
      <c r="AU13" s="39">
        <f t="shared" si="23"/>
        <v>0</v>
      </c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11.25">
      <c r="A14" s="40"/>
      <c r="B14" s="41"/>
      <c r="C14" s="42"/>
      <c r="D14" s="41"/>
      <c r="E14" s="43"/>
      <c r="F14" s="23">
        <f t="shared" si="24"/>
        <v>0</v>
      </c>
      <c r="G14" s="43"/>
      <c r="H14" s="43"/>
      <c r="I14" s="43"/>
      <c r="J14" s="24">
        <f t="shared" si="1"/>
        <v>0</v>
      </c>
      <c r="K14" s="25" t="str">
        <f t="shared" si="2"/>
        <v> </v>
      </c>
      <c r="L14" s="44"/>
      <c r="M14" s="45"/>
      <c r="N14" s="46"/>
      <c r="O14" s="29">
        <f t="shared" si="3"/>
        <v>0</v>
      </c>
      <c r="P14" s="29">
        <f t="shared" si="4"/>
        <v>0</v>
      </c>
      <c r="Q14" s="43"/>
      <c r="R14" s="43"/>
      <c r="S14" s="43"/>
      <c r="T14" s="30">
        <f t="shared" si="5"/>
        <v>0</v>
      </c>
      <c r="U14" s="31">
        <f t="shared" si="6"/>
        <v>0</v>
      </c>
      <c r="V14" s="47">
        <f t="shared" si="0"/>
        <v>0</v>
      </c>
      <c r="W14" s="48" t="str">
        <f t="shared" si="26"/>
        <v> </v>
      </c>
      <c r="X14" s="49">
        <f t="shared" si="25"/>
        <v>0</v>
      </c>
      <c r="Y14" s="50">
        <f t="shared" si="27"/>
        <v>0</v>
      </c>
      <c r="Z14" s="51" t="str">
        <f t="shared" si="7"/>
        <v> </v>
      </c>
      <c r="AA14" s="53"/>
      <c r="AB14" s="42"/>
      <c r="AD14" s="38">
        <f t="shared" si="8"/>
        <v>0</v>
      </c>
      <c r="AE14" s="38">
        <f t="shared" si="9"/>
        <v>0</v>
      </c>
      <c r="AF14" s="39">
        <f t="shared" si="10"/>
        <v>0</v>
      </c>
      <c r="AG14" s="39">
        <f t="shared" si="11"/>
        <v>0</v>
      </c>
      <c r="AH14" s="39">
        <f t="shared" si="28"/>
        <v>0</v>
      </c>
      <c r="AI14" s="39">
        <f t="shared" si="29"/>
        <v>0</v>
      </c>
      <c r="AJ14" s="39">
        <f t="shared" si="12"/>
        <v>0</v>
      </c>
      <c r="AK14" s="39">
        <f t="shared" si="13"/>
        <v>0</v>
      </c>
      <c r="AL14" s="39">
        <f t="shared" si="14"/>
        <v>0</v>
      </c>
      <c r="AM14" s="39">
        <f t="shared" si="15"/>
        <v>0</v>
      </c>
      <c r="AN14" s="39">
        <f t="shared" si="16"/>
        <v>0</v>
      </c>
      <c r="AO14" s="39">
        <f t="shared" si="17"/>
        <v>0</v>
      </c>
      <c r="AP14" s="39">
        <f t="shared" si="18"/>
        <v>0</v>
      </c>
      <c r="AQ14" s="39">
        <f t="shared" si="19"/>
        <v>0</v>
      </c>
      <c r="AR14" s="39">
        <f t="shared" si="20"/>
        <v>0</v>
      </c>
      <c r="AS14" s="39">
        <f t="shared" si="21"/>
        <v>0</v>
      </c>
      <c r="AT14" s="39">
        <f t="shared" si="22"/>
        <v>0</v>
      </c>
      <c r="AU14" s="39">
        <f t="shared" si="23"/>
        <v>0</v>
      </c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11.25">
      <c r="A15" s="40"/>
      <c r="B15" s="41"/>
      <c r="C15" s="42"/>
      <c r="D15" s="41"/>
      <c r="E15" s="43"/>
      <c r="F15" s="23">
        <f t="shared" si="24"/>
        <v>0</v>
      </c>
      <c r="G15" s="54"/>
      <c r="H15" s="43"/>
      <c r="I15" s="43"/>
      <c r="J15" s="24">
        <f t="shared" si="1"/>
        <v>0</v>
      </c>
      <c r="K15" s="25" t="str">
        <f t="shared" si="2"/>
        <v> </v>
      </c>
      <c r="L15" s="44"/>
      <c r="M15" s="45"/>
      <c r="N15" s="46"/>
      <c r="O15" s="29">
        <f t="shared" si="3"/>
        <v>0</v>
      </c>
      <c r="P15" s="29">
        <f t="shared" si="4"/>
        <v>0</v>
      </c>
      <c r="Q15" s="43"/>
      <c r="R15" s="43"/>
      <c r="S15" s="43"/>
      <c r="T15" s="30">
        <f t="shared" si="5"/>
        <v>0</v>
      </c>
      <c r="U15" s="31">
        <f t="shared" si="6"/>
        <v>0</v>
      </c>
      <c r="V15" s="47">
        <f t="shared" si="0"/>
        <v>0</v>
      </c>
      <c r="W15" s="48" t="str">
        <f t="shared" si="26"/>
        <v> </v>
      </c>
      <c r="X15" s="49">
        <f t="shared" si="25"/>
        <v>0</v>
      </c>
      <c r="Y15" s="50">
        <f t="shared" si="27"/>
        <v>0</v>
      </c>
      <c r="Z15" s="51" t="str">
        <f t="shared" si="7"/>
        <v> </v>
      </c>
      <c r="AA15" s="53"/>
      <c r="AB15" s="42"/>
      <c r="AD15" s="38">
        <f t="shared" si="8"/>
        <v>0</v>
      </c>
      <c r="AE15" s="38">
        <f t="shared" si="9"/>
        <v>0</v>
      </c>
      <c r="AF15" s="39">
        <f t="shared" si="10"/>
        <v>0</v>
      </c>
      <c r="AG15" s="39">
        <f t="shared" si="11"/>
        <v>0</v>
      </c>
      <c r="AH15" s="39">
        <f t="shared" si="28"/>
        <v>0</v>
      </c>
      <c r="AI15" s="39">
        <f t="shared" si="29"/>
        <v>0</v>
      </c>
      <c r="AJ15" s="39">
        <f t="shared" si="12"/>
        <v>0</v>
      </c>
      <c r="AK15" s="39">
        <f t="shared" si="13"/>
        <v>0</v>
      </c>
      <c r="AL15" s="39">
        <f t="shared" si="14"/>
        <v>0</v>
      </c>
      <c r="AM15" s="39">
        <f t="shared" si="15"/>
        <v>0</v>
      </c>
      <c r="AN15" s="39">
        <f t="shared" si="16"/>
        <v>0</v>
      </c>
      <c r="AO15" s="39">
        <f t="shared" si="17"/>
        <v>0</v>
      </c>
      <c r="AP15" s="39">
        <f t="shared" si="18"/>
        <v>0</v>
      </c>
      <c r="AQ15" s="39">
        <f t="shared" si="19"/>
        <v>0</v>
      </c>
      <c r="AR15" s="39">
        <f t="shared" si="20"/>
        <v>0</v>
      </c>
      <c r="AS15" s="39">
        <f t="shared" si="21"/>
        <v>0</v>
      </c>
      <c r="AT15" s="39">
        <f t="shared" si="22"/>
        <v>0</v>
      </c>
      <c r="AU15" s="39">
        <f t="shared" si="23"/>
        <v>0</v>
      </c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11.25">
      <c r="A16" s="40"/>
      <c r="B16" s="41"/>
      <c r="C16" s="42"/>
      <c r="D16" s="41"/>
      <c r="E16" s="43"/>
      <c r="F16" s="23">
        <f t="shared" si="24"/>
        <v>0</v>
      </c>
      <c r="G16" s="54"/>
      <c r="H16" s="43"/>
      <c r="I16" s="43"/>
      <c r="J16" s="24">
        <f t="shared" si="1"/>
        <v>0</v>
      </c>
      <c r="K16" s="25" t="str">
        <f t="shared" si="2"/>
        <v> </v>
      </c>
      <c r="L16" s="44"/>
      <c r="M16" s="45"/>
      <c r="N16" s="46"/>
      <c r="O16" s="29">
        <f t="shared" si="3"/>
        <v>0</v>
      </c>
      <c r="P16" s="29">
        <f t="shared" si="4"/>
        <v>0</v>
      </c>
      <c r="Q16" s="43"/>
      <c r="R16" s="43"/>
      <c r="S16" s="43"/>
      <c r="T16" s="30">
        <f t="shared" si="5"/>
        <v>0</v>
      </c>
      <c r="U16" s="31">
        <f t="shared" si="6"/>
        <v>0</v>
      </c>
      <c r="V16" s="47">
        <f t="shared" si="0"/>
        <v>0</v>
      </c>
      <c r="W16" s="48" t="str">
        <f t="shared" si="26"/>
        <v> </v>
      </c>
      <c r="X16" s="49">
        <f t="shared" si="25"/>
        <v>0</v>
      </c>
      <c r="Y16" s="50">
        <f t="shared" si="27"/>
        <v>0</v>
      </c>
      <c r="Z16" s="51" t="str">
        <f t="shared" si="7"/>
        <v> </v>
      </c>
      <c r="AA16" s="53"/>
      <c r="AB16" s="42"/>
      <c r="AD16" s="38">
        <f t="shared" si="8"/>
        <v>0</v>
      </c>
      <c r="AE16" s="38">
        <f t="shared" si="9"/>
        <v>0</v>
      </c>
      <c r="AF16" s="39">
        <f t="shared" si="10"/>
        <v>0</v>
      </c>
      <c r="AG16" s="39">
        <f t="shared" si="11"/>
        <v>0</v>
      </c>
      <c r="AH16" s="39">
        <f t="shared" si="28"/>
        <v>0</v>
      </c>
      <c r="AI16" s="39">
        <f t="shared" si="29"/>
        <v>0</v>
      </c>
      <c r="AJ16" s="39">
        <f t="shared" si="12"/>
        <v>0</v>
      </c>
      <c r="AK16" s="39">
        <f t="shared" si="13"/>
        <v>0</v>
      </c>
      <c r="AL16" s="39">
        <f t="shared" si="14"/>
        <v>0</v>
      </c>
      <c r="AM16" s="39">
        <f t="shared" si="15"/>
        <v>0</v>
      </c>
      <c r="AN16" s="39">
        <f t="shared" si="16"/>
        <v>0</v>
      </c>
      <c r="AO16" s="39">
        <f t="shared" si="17"/>
        <v>0</v>
      </c>
      <c r="AP16" s="39">
        <f t="shared" si="18"/>
        <v>0</v>
      </c>
      <c r="AQ16" s="39">
        <f t="shared" si="19"/>
        <v>0</v>
      </c>
      <c r="AR16" s="39">
        <f t="shared" si="20"/>
        <v>0</v>
      </c>
      <c r="AS16" s="39">
        <f t="shared" si="21"/>
        <v>0</v>
      </c>
      <c r="AT16" s="39">
        <f t="shared" si="22"/>
        <v>0</v>
      </c>
      <c r="AU16" s="39">
        <f t="shared" si="23"/>
        <v>0</v>
      </c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11.25">
      <c r="A17" s="55"/>
      <c r="B17" s="41"/>
      <c r="C17" s="42"/>
      <c r="D17" s="53"/>
      <c r="E17" s="43"/>
      <c r="F17" s="23">
        <f t="shared" si="24"/>
        <v>0</v>
      </c>
      <c r="G17" s="54"/>
      <c r="H17" s="43"/>
      <c r="I17" s="43"/>
      <c r="J17" s="24">
        <f t="shared" si="1"/>
        <v>0</v>
      </c>
      <c r="K17" s="25" t="str">
        <f t="shared" si="2"/>
        <v> </v>
      </c>
      <c r="L17" s="44"/>
      <c r="M17" s="45"/>
      <c r="N17" s="46"/>
      <c r="O17" s="29">
        <f t="shared" si="3"/>
        <v>0</v>
      </c>
      <c r="P17" s="29">
        <f t="shared" si="4"/>
        <v>0</v>
      </c>
      <c r="Q17" s="43"/>
      <c r="R17" s="43"/>
      <c r="S17" s="43"/>
      <c r="T17" s="30">
        <f t="shared" si="5"/>
        <v>0</v>
      </c>
      <c r="U17" s="31">
        <f t="shared" si="6"/>
        <v>0</v>
      </c>
      <c r="V17" s="47">
        <f t="shared" si="0"/>
        <v>0</v>
      </c>
      <c r="W17" s="48" t="str">
        <f t="shared" si="26"/>
        <v> </v>
      </c>
      <c r="X17" s="49">
        <f t="shared" si="25"/>
        <v>0</v>
      </c>
      <c r="Y17" s="50">
        <f t="shared" si="27"/>
        <v>0</v>
      </c>
      <c r="Z17" s="51" t="str">
        <f t="shared" si="7"/>
        <v> </v>
      </c>
      <c r="AA17" s="53"/>
      <c r="AB17" s="42"/>
      <c r="AD17" s="38">
        <f t="shared" si="8"/>
        <v>0</v>
      </c>
      <c r="AE17" s="38">
        <f t="shared" si="9"/>
        <v>0</v>
      </c>
      <c r="AF17" s="39">
        <f t="shared" si="10"/>
        <v>0</v>
      </c>
      <c r="AG17" s="39">
        <f t="shared" si="11"/>
        <v>0</v>
      </c>
      <c r="AH17" s="39">
        <f t="shared" si="28"/>
        <v>0</v>
      </c>
      <c r="AI17" s="39">
        <f t="shared" si="29"/>
        <v>0</v>
      </c>
      <c r="AJ17" s="39">
        <f t="shared" si="12"/>
        <v>0</v>
      </c>
      <c r="AK17" s="39">
        <f t="shared" si="13"/>
        <v>0</v>
      </c>
      <c r="AL17" s="39">
        <f t="shared" si="14"/>
        <v>0</v>
      </c>
      <c r="AM17" s="39">
        <f t="shared" si="15"/>
        <v>0</v>
      </c>
      <c r="AN17" s="39">
        <f t="shared" si="16"/>
        <v>0</v>
      </c>
      <c r="AO17" s="39">
        <f t="shared" si="17"/>
        <v>0</v>
      </c>
      <c r="AP17" s="39">
        <f t="shared" si="18"/>
        <v>0</v>
      </c>
      <c r="AQ17" s="39">
        <f t="shared" si="19"/>
        <v>0</v>
      </c>
      <c r="AR17" s="39">
        <f t="shared" si="20"/>
        <v>0</v>
      </c>
      <c r="AS17" s="39">
        <f t="shared" si="21"/>
        <v>0</v>
      </c>
      <c r="AT17" s="39">
        <f t="shared" si="22"/>
        <v>0</v>
      </c>
      <c r="AU17" s="39">
        <f t="shared" si="23"/>
        <v>0</v>
      </c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11.25">
      <c r="A18" s="55"/>
      <c r="B18" s="41"/>
      <c r="C18" s="42"/>
      <c r="D18" s="53"/>
      <c r="E18" s="43"/>
      <c r="F18" s="23">
        <f t="shared" si="24"/>
        <v>0</v>
      </c>
      <c r="G18" s="54"/>
      <c r="H18" s="43"/>
      <c r="I18" s="43"/>
      <c r="J18" s="24">
        <f t="shared" si="1"/>
        <v>0</v>
      </c>
      <c r="K18" s="25" t="str">
        <f t="shared" si="2"/>
        <v> </v>
      </c>
      <c r="L18" s="56"/>
      <c r="M18" s="45"/>
      <c r="N18" s="46"/>
      <c r="O18" s="29">
        <f t="shared" si="3"/>
        <v>0</v>
      </c>
      <c r="P18" s="29">
        <f t="shared" si="4"/>
        <v>0</v>
      </c>
      <c r="Q18" s="54"/>
      <c r="R18" s="43"/>
      <c r="S18" s="43"/>
      <c r="T18" s="30">
        <f t="shared" si="5"/>
        <v>0</v>
      </c>
      <c r="U18" s="31">
        <f t="shared" si="6"/>
        <v>0</v>
      </c>
      <c r="V18" s="47">
        <f t="shared" si="0"/>
        <v>0</v>
      </c>
      <c r="W18" s="48" t="str">
        <f t="shared" si="26"/>
        <v> </v>
      </c>
      <c r="X18" s="49">
        <f t="shared" si="25"/>
        <v>0</v>
      </c>
      <c r="Y18" s="50">
        <f t="shared" si="27"/>
        <v>0</v>
      </c>
      <c r="Z18" s="51" t="str">
        <f t="shared" si="7"/>
        <v> </v>
      </c>
      <c r="AA18" s="53"/>
      <c r="AB18" s="42"/>
      <c r="AD18" s="38">
        <f t="shared" si="8"/>
        <v>0</v>
      </c>
      <c r="AE18" s="38">
        <f t="shared" si="9"/>
        <v>0</v>
      </c>
      <c r="AF18" s="39">
        <f t="shared" si="10"/>
        <v>0</v>
      </c>
      <c r="AG18" s="39">
        <f t="shared" si="11"/>
        <v>0</v>
      </c>
      <c r="AH18" s="39">
        <f t="shared" si="28"/>
        <v>0</v>
      </c>
      <c r="AI18" s="39">
        <f t="shared" si="29"/>
        <v>0</v>
      </c>
      <c r="AJ18" s="39">
        <f t="shared" si="12"/>
        <v>0</v>
      </c>
      <c r="AK18" s="39">
        <f t="shared" si="13"/>
        <v>0</v>
      </c>
      <c r="AL18" s="39">
        <f t="shared" si="14"/>
        <v>0</v>
      </c>
      <c r="AM18" s="39">
        <f t="shared" si="15"/>
        <v>0</v>
      </c>
      <c r="AN18" s="39">
        <f t="shared" si="16"/>
        <v>0</v>
      </c>
      <c r="AO18" s="39">
        <f t="shared" si="17"/>
        <v>0</v>
      </c>
      <c r="AP18" s="39">
        <f t="shared" si="18"/>
        <v>0</v>
      </c>
      <c r="AQ18" s="39">
        <f t="shared" si="19"/>
        <v>0</v>
      </c>
      <c r="AR18" s="39">
        <f t="shared" si="20"/>
        <v>0</v>
      </c>
      <c r="AS18" s="39">
        <f t="shared" si="21"/>
        <v>0</v>
      </c>
      <c r="AT18" s="39">
        <f t="shared" si="22"/>
        <v>0</v>
      </c>
      <c r="AU18" s="39">
        <f t="shared" si="23"/>
        <v>0</v>
      </c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11.25">
      <c r="A19" s="55"/>
      <c r="B19" s="41"/>
      <c r="C19" s="42"/>
      <c r="D19" s="53"/>
      <c r="E19" s="54"/>
      <c r="F19" s="23">
        <f t="shared" si="24"/>
        <v>0</v>
      </c>
      <c r="G19" s="54"/>
      <c r="H19" s="54"/>
      <c r="I19" s="54"/>
      <c r="J19" s="24">
        <f t="shared" si="1"/>
        <v>0</v>
      </c>
      <c r="K19" s="25" t="str">
        <f t="shared" si="2"/>
        <v> </v>
      </c>
      <c r="L19" s="56"/>
      <c r="M19" s="45"/>
      <c r="N19" s="43"/>
      <c r="O19" s="29">
        <f t="shared" si="3"/>
        <v>0</v>
      </c>
      <c r="P19" s="29">
        <f t="shared" si="4"/>
        <v>0</v>
      </c>
      <c r="Q19" s="54"/>
      <c r="R19" s="54"/>
      <c r="S19" s="54"/>
      <c r="T19" s="30">
        <f t="shared" si="5"/>
        <v>0</v>
      </c>
      <c r="U19" s="31">
        <f t="shared" si="6"/>
        <v>0</v>
      </c>
      <c r="V19" s="47">
        <f t="shared" si="0"/>
        <v>0</v>
      </c>
      <c r="W19" s="48" t="str">
        <f t="shared" si="26"/>
        <v> </v>
      </c>
      <c r="X19" s="49">
        <f t="shared" si="25"/>
        <v>0</v>
      </c>
      <c r="Y19" s="50">
        <f t="shared" si="27"/>
        <v>0</v>
      </c>
      <c r="Z19" s="51" t="str">
        <f t="shared" si="7"/>
        <v> </v>
      </c>
      <c r="AA19" s="53"/>
      <c r="AB19" s="42"/>
      <c r="AD19" s="38">
        <f t="shared" si="8"/>
        <v>0</v>
      </c>
      <c r="AE19" s="38">
        <f t="shared" si="9"/>
        <v>0</v>
      </c>
      <c r="AF19" s="39">
        <f t="shared" si="10"/>
        <v>0</v>
      </c>
      <c r="AG19" s="39">
        <f t="shared" si="11"/>
        <v>0</v>
      </c>
      <c r="AH19" s="39">
        <f t="shared" si="28"/>
        <v>0</v>
      </c>
      <c r="AI19" s="39">
        <f t="shared" si="29"/>
        <v>0</v>
      </c>
      <c r="AJ19" s="39">
        <f t="shared" si="12"/>
        <v>0</v>
      </c>
      <c r="AK19" s="39">
        <f t="shared" si="13"/>
        <v>0</v>
      </c>
      <c r="AL19" s="39">
        <f t="shared" si="14"/>
        <v>0</v>
      </c>
      <c r="AM19" s="39">
        <f t="shared" si="15"/>
        <v>0</v>
      </c>
      <c r="AN19" s="39">
        <f t="shared" si="16"/>
        <v>0</v>
      </c>
      <c r="AO19" s="39">
        <f t="shared" si="17"/>
        <v>0</v>
      </c>
      <c r="AP19" s="39">
        <f t="shared" si="18"/>
        <v>0</v>
      </c>
      <c r="AQ19" s="39">
        <f t="shared" si="19"/>
        <v>0</v>
      </c>
      <c r="AR19" s="39">
        <f t="shared" si="20"/>
        <v>0</v>
      </c>
      <c r="AS19" s="39">
        <f t="shared" si="21"/>
        <v>0</v>
      </c>
      <c r="AT19" s="39">
        <f t="shared" si="22"/>
        <v>0</v>
      </c>
      <c r="AU19" s="39">
        <f t="shared" si="23"/>
        <v>0</v>
      </c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11.25">
      <c r="A20" s="55"/>
      <c r="B20" s="41"/>
      <c r="C20" s="42"/>
      <c r="D20" s="53"/>
      <c r="E20" s="54"/>
      <c r="F20" s="23">
        <f t="shared" si="24"/>
        <v>0</v>
      </c>
      <c r="G20" s="54"/>
      <c r="H20" s="54"/>
      <c r="I20" s="54"/>
      <c r="J20" s="24">
        <f t="shared" si="1"/>
        <v>0</v>
      </c>
      <c r="K20" s="25" t="str">
        <f t="shared" si="2"/>
        <v> </v>
      </c>
      <c r="L20" s="56"/>
      <c r="M20" s="57"/>
      <c r="N20" s="43"/>
      <c r="O20" s="29">
        <f t="shared" si="3"/>
        <v>0</v>
      </c>
      <c r="P20" s="29">
        <f t="shared" si="4"/>
        <v>0</v>
      </c>
      <c r="Q20" s="54"/>
      <c r="R20" s="54"/>
      <c r="S20" s="54"/>
      <c r="T20" s="30">
        <f t="shared" si="5"/>
        <v>0</v>
      </c>
      <c r="U20" s="31">
        <f t="shared" si="6"/>
        <v>0</v>
      </c>
      <c r="V20" s="47">
        <f t="shared" si="0"/>
        <v>0</v>
      </c>
      <c r="W20" s="48" t="str">
        <f t="shared" si="26"/>
        <v> </v>
      </c>
      <c r="X20" s="49">
        <f t="shared" si="25"/>
        <v>0</v>
      </c>
      <c r="Y20" s="50">
        <f t="shared" si="27"/>
        <v>0</v>
      </c>
      <c r="Z20" s="51" t="str">
        <f t="shared" si="7"/>
        <v> </v>
      </c>
      <c r="AA20" s="53"/>
      <c r="AB20" s="42"/>
      <c r="AD20" s="38">
        <f t="shared" si="8"/>
        <v>0</v>
      </c>
      <c r="AE20" s="38">
        <f t="shared" si="9"/>
        <v>0</v>
      </c>
      <c r="AF20" s="39">
        <f t="shared" si="10"/>
        <v>0</v>
      </c>
      <c r="AG20" s="39">
        <f t="shared" si="11"/>
        <v>0</v>
      </c>
      <c r="AH20" s="39">
        <f t="shared" si="28"/>
        <v>0</v>
      </c>
      <c r="AI20" s="39">
        <f t="shared" si="29"/>
        <v>0</v>
      </c>
      <c r="AJ20" s="39">
        <f t="shared" si="12"/>
        <v>0</v>
      </c>
      <c r="AK20" s="39">
        <f t="shared" si="13"/>
        <v>0</v>
      </c>
      <c r="AL20" s="39">
        <f t="shared" si="14"/>
        <v>0</v>
      </c>
      <c r="AM20" s="39">
        <f t="shared" si="15"/>
        <v>0</v>
      </c>
      <c r="AN20" s="39">
        <f t="shared" si="16"/>
        <v>0</v>
      </c>
      <c r="AO20" s="39">
        <f t="shared" si="17"/>
        <v>0</v>
      </c>
      <c r="AP20" s="39">
        <f t="shared" si="18"/>
        <v>0</v>
      </c>
      <c r="AQ20" s="39">
        <f t="shared" si="19"/>
        <v>0</v>
      </c>
      <c r="AR20" s="39">
        <f t="shared" si="20"/>
        <v>0</v>
      </c>
      <c r="AS20" s="39">
        <f t="shared" si="21"/>
        <v>0</v>
      </c>
      <c r="AT20" s="39">
        <f t="shared" si="22"/>
        <v>0</v>
      </c>
      <c r="AU20" s="39">
        <f t="shared" si="23"/>
        <v>0</v>
      </c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11.25">
      <c r="A21" s="55"/>
      <c r="B21" s="41"/>
      <c r="C21" s="42"/>
      <c r="D21" s="53"/>
      <c r="E21" s="54"/>
      <c r="F21" s="23">
        <f t="shared" si="24"/>
        <v>0</v>
      </c>
      <c r="G21" s="54"/>
      <c r="H21" s="54"/>
      <c r="I21" s="54"/>
      <c r="J21" s="24">
        <f t="shared" si="1"/>
        <v>0</v>
      </c>
      <c r="K21" s="25" t="str">
        <f t="shared" si="2"/>
        <v> </v>
      </c>
      <c r="L21" s="56"/>
      <c r="M21" s="57"/>
      <c r="N21" s="43"/>
      <c r="O21" s="29">
        <f t="shared" si="3"/>
        <v>0</v>
      </c>
      <c r="P21" s="29">
        <f t="shared" si="4"/>
        <v>0</v>
      </c>
      <c r="Q21" s="54"/>
      <c r="R21" s="54"/>
      <c r="S21" s="54"/>
      <c r="T21" s="30">
        <f t="shared" si="5"/>
        <v>0</v>
      </c>
      <c r="U21" s="31">
        <f t="shared" si="6"/>
        <v>0</v>
      </c>
      <c r="V21" s="47">
        <f t="shared" si="0"/>
        <v>0</v>
      </c>
      <c r="W21" s="48" t="str">
        <f t="shared" si="26"/>
        <v> </v>
      </c>
      <c r="X21" s="49">
        <f t="shared" si="25"/>
        <v>0</v>
      </c>
      <c r="Y21" s="50">
        <f t="shared" si="27"/>
        <v>0</v>
      </c>
      <c r="Z21" s="51" t="str">
        <f t="shared" si="7"/>
        <v> </v>
      </c>
      <c r="AA21" s="53"/>
      <c r="AB21" s="42"/>
      <c r="AD21" s="38">
        <f t="shared" si="8"/>
        <v>0</v>
      </c>
      <c r="AE21" s="38">
        <f t="shared" si="9"/>
        <v>0</v>
      </c>
      <c r="AF21" s="39">
        <f t="shared" si="10"/>
        <v>0</v>
      </c>
      <c r="AG21" s="39">
        <f t="shared" si="11"/>
        <v>0</v>
      </c>
      <c r="AH21" s="39">
        <f t="shared" si="28"/>
        <v>0</v>
      </c>
      <c r="AI21" s="39">
        <f t="shared" si="29"/>
        <v>0</v>
      </c>
      <c r="AJ21" s="39">
        <f t="shared" si="12"/>
        <v>0</v>
      </c>
      <c r="AK21" s="39">
        <f t="shared" si="13"/>
        <v>0</v>
      </c>
      <c r="AL21" s="39">
        <f t="shared" si="14"/>
        <v>0</v>
      </c>
      <c r="AM21" s="39">
        <f t="shared" si="15"/>
        <v>0</v>
      </c>
      <c r="AN21" s="39">
        <f t="shared" si="16"/>
        <v>0</v>
      </c>
      <c r="AO21" s="39">
        <f t="shared" si="17"/>
        <v>0</v>
      </c>
      <c r="AP21" s="39">
        <f t="shared" si="18"/>
        <v>0</v>
      </c>
      <c r="AQ21" s="39">
        <f t="shared" si="19"/>
        <v>0</v>
      </c>
      <c r="AR21" s="39">
        <f t="shared" si="20"/>
        <v>0</v>
      </c>
      <c r="AS21" s="39">
        <f t="shared" si="21"/>
        <v>0</v>
      </c>
      <c r="AT21" s="39">
        <f t="shared" si="22"/>
        <v>0</v>
      </c>
      <c r="AU21" s="39">
        <f t="shared" si="23"/>
        <v>0</v>
      </c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11.25">
      <c r="A22" s="55"/>
      <c r="B22" s="41"/>
      <c r="C22" s="42"/>
      <c r="D22" s="53"/>
      <c r="E22" s="54"/>
      <c r="F22" s="23">
        <f t="shared" si="24"/>
        <v>0</v>
      </c>
      <c r="G22" s="54"/>
      <c r="H22" s="54"/>
      <c r="I22" s="54"/>
      <c r="J22" s="24">
        <f t="shared" si="1"/>
        <v>0</v>
      </c>
      <c r="K22" s="25" t="str">
        <f t="shared" si="2"/>
        <v> </v>
      </c>
      <c r="L22" s="56"/>
      <c r="M22" s="57"/>
      <c r="N22" s="43"/>
      <c r="O22" s="29">
        <f t="shared" si="3"/>
        <v>0</v>
      </c>
      <c r="P22" s="29">
        <f t="shared" si="4"/>
        <v>0</v>
      </c>
      <c r="Q22" s="54"/>
      <c r="R22" s="54"/>
      <c r="S22" s="54"/>
      <c r="T22" s="30">
        <f t="shared" si="5"/>
        <v>0</v>
      </c>
      <c r="U22" s="31">
        <f t="shared" si="6"/>
        <v>0</v>
      </c>
      <c r="V22" s="47">
        <f t="shared" si="0"/>
        <v>0</v>
      </c>
      <c r="W22" s="48" t="str">
        <f t="shared" si="26"/>
        <v> </v>
      </c>
      <c r="X22" s="49">
        <f t="shared" si="25"/>
        <v>0</v>
      </c>
      <c r="Y22" s="50">
        <f t="shared" si="27"/>
        <v>0</v>
      </c>
      <c r="Z22" s="51" t="str">
        <f t="shared" si="7"/>
        <v> </v>
      </c>
      <c r="AA22" s="53"/>
      <c r="AB22" s="42"/>
      <c r="AD22" s="38">
        <f t="shared" si="8"/>
        <v>0</v>
      </c>
      <c r="AE22" s="38">
        <f t="shared" si="9"/>
        <v>0</v>
      </c>
      <c r="AF22" s="39">
        <f t="shared" si="10"/>
        <v>0</v>
      </c>
      <c r="AG22" s="39">
        <f t="shared" si="11"/>
        <v>0</v>
      </c>
      <c r="AH22" s="39">
        <f t="shared" si="28"/>
        <v>0</v>
      </c>
      <c r="AI22" s="39">
        <f t="shared" si="29"/>
        <v>0</v>
      </c>
      <c r="AJ22" s="39">
        <f t="shared" si="12"/>
        <v>0</v>
      </c>
      <c r="AK22" s="39">
        <f t="shared" si="13"/>
        <v>0</v>
      </c>
      <c r="AL22" s="39">
        <f t="shared" si="14"/>
        <v>0</v>
      </c>
      <c r="AM22" s="39">
        <f t="shared" si="15"/>
        <v>0</v>
      </c>
      <c r="AN22" s="39">
        <f t="shared" si="16"/>
        <v>0</v>
      </c>
      <c r="AO22" s="39">
        <f t="shared" si="17"/>
        <v>0</v>
      </c>
      <c r="AP22" s="39">
        <f t="shared" si="18"/>
        <v>0</v>
      </c>
      <c r="AQ22" s="39">
        <f t="shared" si="19"/>
        <v>0</v>
      </c>
      <c r="AR22" s="39">
        <f t="shared" si="20"/>
        <v>0</v>
      </c>
      <c r="AS22" s="39">
        <f t="shared" si="21"/>
        <v>0</v>
      </c>
      <c r="AT22" s="39">
        <f t="shared" si="22"/>
        <v>0</v>
      </c>
      <c r="AU22" s="39">
        <f t="shared" si="23"/>
        <v>0</v>
      </c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11.25">
      <c r="A23" s="55"/>
      <c r="B23" s="41"/>
      <c r="C23" s="42"/>
      <c r="D23" s="53"/>
      <c r="E23" s="54"/>
      <c r="F23" s="23">
        <f t="shared" si="24"/>
        <v>0</v>
      </c>
      <c r="G23" s="54"/>
      <c r="H23" s="54"/>
      <c r="I23" s="54"/>
      <c r="J23" s="24">
        <f t="shared" si="1"/>
        <v>0</v>
      </c>
      <c r="K23" s="25" t="str">
        <f t="shared" si="2"/>
        <v> </v>
      </c>
      <c r="L23" s="56"/>
      <c r="M23" s="57"/>
      <c r="N23" s="43"/>
      <c r="O23" s="29">
        <f t="shared" si="3"/>
        <v>0</v>
      </c>
      <c r="P23" s="29">
        <f t="shared" si="4"/>
        <v>0</v>
      </c>
      <c r="Q23" s="54"/>
      <c r="R23" s="54"/>
      <c r="S23" s="54"/>
      <c r="T23" s="30">
        <f t="shared" si="5"/>
        <v>0</v>
      </c>
      <c r="U23" s="31">
        <f t="shared" si="6"/>
        <v>0</v>
      </c>
      <c r="V23" s="47">
        <f t="shared" si="0"/>
        <v>0</v>
      </c>
      <c r="W23" s="48" t="str">
        <f t="shared" si="26"/>
        <v> </v>
      </c>
      <c r="X23" s="49">
        <f t="shared" si="25"/>
        <v>0</v>
      </c>
      <c r="Y23" s="50">
        <f t="shared" si="27"/>
        <v>0</v>
      </c>
      <c r="Z23" s="51" t="str">
        <f t="shared" si="7"/>
        <v> </v>
      </c>
      <c r="AA23" s="53"/>
      <c r="AB23" s="42"/>
      <c r="AD23" s="38">
        <f t="shared" si="8"/>
        <v>0</v>
      </c>
      <c r="AE23" s="38">
        <f t="shared" si="9"/>
        <v>0</v>
      </c>
      <c r="AF23" s="39">
        <f t="shared" si="10"/>
        <v>0</v>
      </c>
      <c r="AG23" s="39">
        <f t="shared" si="11"/>
        <v>0</v>
      </c>
      <c r="AH23" s="39">
        <f t="shared" si="28"/>
        <v>0</v>
      </c>
      <c r="AI23" s="39">
        <f t="shared" si="29"/>
        <v>0</v>
      </c>
      <c r="AJ23" s="39">
        <f t="shared" si="12"/>
        <v>0</v>
      </c>
      <c r="AK23" s="39">
        <f t="shared" si="13"/>
        <v>0</v>
      </c>
      <c r="AL23" s="39">
        <f t="shared" si="14"/>
        <v>0</v>
      </c>
      <c r="AM23" s="39">
        <f t="shared" si="15"/>
        <v>0</v>
      </c>
      <c r="AN23" s="39">
        <f t="shared" si="16"/>
        <v>0</v>
      </c>
      <c r="AO23" s="39">
        <f t="shared" si="17"/>
        <v>0</v>
      </c>
      <c r="AP23" s="39">
        <f t="shared" si="18"/>
        <v>0</v>
      </c>
      <c r="AQ23" s="39">
        <f t="shared" si="19"/>
        <v>0</v>
      </c>
      <c r="AR23" s="39">
        <f t="shared" si="20"/>
        <v>0</v>
      </c>
      <c r="AS23" s="39">
        <f t="shared" si="21"/>
        <v>0</v>
      </c>
      <c r="AT23" s="39">
        <f t="shared" si="22"/>
        <v>0</v>
      </c>
      <c r="AU23" s="39">
        <f t="shared" si="23"/>
        <v>0</v>
      </c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11.25">
      <c r="A24" s="55"/>
      <c r="B24" s="41"/>
      <c r="C24" s="42"/>
      <c r="D24" s="53"/>
      <c r="E24" s="54"/>
      <c r="F24" s="23">
        <f t="shared" si="24"/>
        <v>0</v>
      </c>
      <c r="G24" s="54"/>
      <c r="H24" s="54"/>
      <c r="I24" s="54"/>
      <c r="J24" s="24">
        <f t="shared" si="1"/>
        <v>0</v>
      </c>
      <c r="K24" s="25" t="str">
        <f t="shared" si="2"/>
        <v> </v>
      </c>
      <c r="L24" s="56"/>
      <c r="M24" s="57"/>
      <c r="N24" s="43"/>
      <c r="O24" s="29">
        <f t="shared" si="3"/>
        <v>0</v>
      </c>
      <c r="P24" s="29">
        <f t="shared" si="4"/>
        <v>0</v>
      </c>
      <c r="Q24" s="54"/>
      <c r="R24" s="54"/>
      <c r="S24" s="54"/>
      <c r="T24" s="30">
        <f t="shared" si="5"/>
        <v>0</v>
      </c>
      <c r="U24" s="31">
        <f t="shared" si="6"/>
        <v>0</v>
      </c>
      <c r="V24" s="47">
        <f t="shared" si="0"/>
        <v>0</v>
      </c>
      <c r="W24" s="48" t="str">
        <f t="shared" si="26"/>
        <v> </v>
      </c>
      <c r="X24" s="49">
        <f t="shared" si="25"/>
        <v>0</v>
      </c>
      <c r="Y24" s="50">
        <f t="shared" si="27"/>
        <v>0</v>
      </c>
      <c r="Z24" s="51" t="str">
        <f t="shared" si="7"/>
        <v> </v>
      </c>
      <c r="AA24" s="53"/>
      <c r="AB24" s="42"/>
      <c r="AD24" s="38">
        <f t="shared" si="8"/>
        <v>0</v>
      </c>
      <c r="AE24" s="38">
        <f t="shared" si="9"/>
        <v>0</v>
      </c>
      <c r="AF24" s="39">
        <f t="shared" si="10"/>
        <v>0</v>
      </c>
      <c r="AG24" s="39">
        <f t="shared" si="11"/>
        <v>0</v>
      </c>
      <c r="AH24" s="39">
        <f t="shared" si="28"/>
        <v>0</v>
      </c>
      <c r="AI24" s="39">
        <f t="shared" si="29"/>
        <v>0</v>
      </c>
      <c r="AJ24" s="39">
        <f t="shared" si="12"/>
        <v>0</v>
      </c>
      <c r="AK24" s="39">
        <f t="shared" si="13"/>
        <v>0</v>
      </c>
      <c r="AL24" s="39">
        <f t="shared" si="14"/>
        <v>0</v>
      </c>
      <c r="AM24" s="39">
        <f t="shared" si="15"/>
        <v>0</v>
      </c>
      <c r="AN24" s="39">
        <f t="shared" si="16"/>
        <v>0</v>
      </c>
      <c r="AO24" s="39">
        <f t="shared" si="17"/>
        <v>0</v>
      </c>
      <c r="AP24" s="39">
        <f t="shared" si="18"/>
        <v>0</v>
      </c>
      <c r="AQ24" s="39">
        <f t="shared" si="19"/>
        <v>0</v>
      </c>
      <c r="AR24" s="39">
        <f t="shared" si="20"/>
        <v>0</v>
      </c>
      <c r="AS24" s="39">
        <f t="shared" si="21"/>
        <v>0</v>
      </c>
      <c r="AT24" s="39">
        <f t="shared" si="22"/>
        <v>0</v>
      </c>
      <c r="AU24" s="39">
        <f t="shared" si="23"/>
        <v>0</v>
      </c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11.25">
      <c r="A25" s="55"/>
      <c r="B25" s="41"/>
      <c r="C25" s="42"/>
      <c r="D25" s="53"/>
      <c r="E25" s="54"/>
      <c r="F25" s="23">
        <f t="shared" si="24"/>
        <v>0</v>
      </c>
      <c r="G25" s="54"/>
      <c r="H25" s="54"/>
      <c r="I25" s="54"/>
      <c r="J25" s="24">
        <f t="shared" si="1"/>
        <v>0</v>
      </c>
      <c r="K25" s="25" t="str">
        <f t="shared" si="2"/>
        <v> </v>
      </c>
      <c r="L25" s="56"/>
      <c r="M25" s="57"/>
      <c r="N25" s="43"/>
      <c r="O25" s="29">
        <f t="shared" si="3"/>
        <v>0</v>
      </c>
      <c r="P25" s="29">
        <f t="shared" si="4"/>
        <v>0</v>
      </c>
      <c r="Q25" s="54"/>
      <c r="R25" s="54"/>
      <c r="S25" s="54"/>
      <c r="T25" s="30">
        <f t="shared" si="5"/>
        <v>0</v>
      </c>
      <c r="U25" s="31">
        <f t="shared" si="6"/>
        <v>0</v>
      </c>
      <c r="V25" s="47">
        <f t="shared" si="0"/>
        <v>0</v>
      </c>
      <c r="W25" s="48" t="str">
        <f t="shared" si="26"/>
        <v> </v>
      </c>
      <c r="X25" s="49">
        <f t="shared" si="25"/>
        <v>0</v>
      </c>
      <c r="Y25" s="50">
        <f t="shared" si="27"/>
        <v>0</v>
      </c>
      <c r="Z25" s="51" t="str">
        <f t="shared" si="7"/>
        <v> </v>
      </c>
      <c r="AA25" s="53"/>
      <c r="AB25" s="42"/>
      <c r="AD25" s="38">
        <f t="shared" si="8"/>
        <v>0</v>
      </c>
      <c r="AE25" s="38">
        <f t="shared" si="9"/>
        <v>0</v>
      </c>
      <c r="AF25" s="39">
        <f t="shared" si="10"/>
        <v>0</v>
      </c>
      <c r="AG25" s="39">
        <f t="shared" si="11"/>
        <v>0</v>
      </c>
      <c r="AH25" s="39">
        <f t="shared" si="28"/>
        <v>0</v>
      </c>
      <c r="AI25" s="39">
        <f t="shared" si="29"/>
        <v>0</v>
      </c>
      <c r="AJ25" s="39">
        <f t="shared" si="12"/>
        <v>0</v>
      </c>
      <c r="AK25" s="39">
        <f t="shared" si="13"/>
        <v>0</v>
      </c>
      <c r="AL25" s="39">
        <f t="shared" si="14"/>
        <v>0</v>
      </c>
      <c r="AM25" s="39">
        <f t="shared" si="15"/>
        <v>0</v>
      </c>
      <c r="AN25" s="39">
        <f t="shared" si="16"/>
        <v>0</v>
      </c>
      <c r="AO25" s="39">
        <f t="shared" si="17"/>
        <v>0</v>
      </c>
      <c r="AP25" s="39">
        <f t="shared" si="18"/>
        <v>0</v>
      </c>
      <c r="AQ25" s="39">
        <f t="shared" si="19"/>
        <v>0</v>
      </c>
      <c r="AR25" s="39">
        <f t="shared" si="20"/>
        <v>0</v>
      </c>
      <c r="AS25" s="39">
        <f t="shared" si="21"/>
        <v>0</v>
      </c>
      <c r="AT25" s="39">
        <f t="shared" si="22"/>
        <v>0</v>
      </c>
      <c r="AU25" s="39">
        <f t="shared" si="23"/>
        <v>0</v>
      </c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11.25">
      <c r="A26" s="55"/>
      <c r="B26" s="53"/>
      <c r="C26" s="42"/>
      <c r="D26" s="53"/>
      <c r="E26" s="54"/>
      <c r="F26" s="23">
        <f t="shared" si="24"/>
        <v>0</v>
      </c>
      <c r="G26" s="54"/>
      <c r="H26" s="54"/>
      <c r="I26" s="54"/>
      <c r="J26" s="24">
        <f t="shared" si="1"/>
        <v>0</v>
      </c>
      <c r="K26" s="25" t="str">
        <f t="shared" si="2"/>
        <v> </v>
      </c>
      <c r="L26" s="56"/>
      <c r="M26" s="57"/>
      <c r="N26" s="43"/>
      <c r="O26" s="29">
        <f t="shared" si="3"/>
        <v>0</v>
      </c>
      <c r="P26" s="29">
        <f t="shared" si="4"/>
        <v>0</v>
      </c>
      <c r="Q26" s="54"/>
      <c r="R26" s="54"/>
      <c r="S26" s="54"/>
      <c r="T26" s="30">
        <f t="shared" si="5"/>
        <v>0</v>
      </c>
      <c r="U26" s="31">
        <f t="shared" si="6"/>
        <v>0</v>
      </c>
      <c r="V26" s="47">
        <f t="shared" si="0"/>
        <v>0</v>
      </c>
      <c r="W26" s="48" t="str">
        <f t="shared" si="26"/>
        <v> </v>
      </c>
      <c r="X26" s="49">
        <f t="shared" si="25"/>
        <v>0</v>
      </c>
      <c r="Y26" s="50">
        <f t="shared" si="27"/>
        <v>0</v>
      </c>
      <c r="Z26" s="51" t="str">
        <f t="shared" si="7"/>
        <v> </v>
      </c>
      <c r="AA26" s="53"/>
      <c r="AB26" s="42"/>
      <c r="AD26" s="38">
        <f t="shared" si="8"/>
        <v>0</v>
      </c>
      <c r="AE26" s="38">
        <f t="shared" si="9"/>
        <v>0</v>
      </c>
      <c r="AF26" s="39">
        <f t="shared" si="10"/>
        <v>0</v>
      </c>
      <c r="AG26" s="39">
        <f t="shared" si="11"/>
        <v>0</v>
      </c>
      <c r="AH26" s="39">
        <f t="shared" si="28"/>
        <v>0</v>
      </c>
      <c r="AI26" s="39">
        <f t="shared" si="29"/>
        <v>0</v>
      </c>
      <c r="AJ26" s="39">
        <f t="shared" si="12"/>
        <v>0</v>
      </c>
      <c r="AK26" s="39">
        <f t="shared" si="13"/>
        <v>0</v>
      </c>
      <c r="AL26" s="39">
        <f t="shared" si="14"/>
        <v>0</v>
      </c>
      <c r="AM26" s="39">
        <f t="shared" si="15"/>
        <v>0</v>
      </c>
      <c r="AN26" s="39">
        <f t="shared" si="16"/>
        <v>0</v>
      </c>
      <c r="AO26" s="39">
        <f t="shared" si="17"/>
        <v>0</v>
      </c>
      <c r="AP26" s="39">
        <f t="shared" si="18"/>
        <v>0</v>
      </c>
      <c r="AQ26" s="39">
        <f t="shared" si="19"/>
        <v>0</v>
      </c>
      <c r="AR26" s="39">
        <f t="shared" si="20"/>
        <v>0</v>
      </c>
      <c r="AS26" s="39">
        <f t="shared" si="21"/>
        <v>0</v>
      </c>
      <c r="AT26" s="39">
        <f t="shared" si="22"/>
        <v>0</v>
      </c>
      <c r="AU26" s="39">
        <f t="shared" si="23"/>
        <v>0</v>
      </c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11.25">
      <c r="A27" s="55"/>
      <c r="B27" s="53"/>
      <c r="C27" s="42"/>
      <c r="D27" s="53"/>
      <c r="E27" s="54"/>
      <c r="F27" s="23">
        <f t="shared" si="24"/>
        <v>0</v>
      </c>
      <c r="G27" s="54"/>
      <c r="H27" s="54"/>
      <c r="I27" s="54"/>
      <c r="J27" s="24">
        <f t="shared" si="1"/>
        <v>0</v>
      </c>
      <c r="K27" s="25" t="str">
        <f t="shared" si="2"/>
        <v> </v>
      </c>
      <c r="L27" s="56"/>
      <c r="M27" s="57"/>
      <c r="N27" s="43"/>
      <c r="O27" s="29">
        <f t="shared" si="3"/>
        <v>0</v>
      </c>
      <c r="P27" s="29">
        <f t="shared" si="4"/>
        <v>0</v>
      </c>
      <c r="Q27" s="54"/>
      <c r="R27" s="54"/>
      <c r="S27" s="54"/>
      <c r="T27" s="30">
        <f t="shared" si="5"/>
        <v>0</v>
      </c>
      <c r="U27" s="31">
        <f t="shared" si="6"/>
        <v>0</v>
      </c>
      <c r="V27" s="47">
        <f t="shared" si="0"/>
        <v>0</v>
      </c>
      <c r="W27" s="48" t="str">
        <f t="shared" si="26"/>
        <v> </v>
      </c>
      <c r="X27" s="49">
        <f t="shared" si="25"/>
        <v>0</v>
      </c>
      <c r="Y27" s="50">
        <f t="shared" si="27"/>
        <v>0</v>
      </c>
      <c r="Z27" s="51" t="str">
        <f t="shared" si="7"/>
        <v> </v>
      </c>
      <c r="AA27" s="53"/>
      <c r="AB27" s="42"/>
      <c r="AD27" s="38">
        <f t="shared" si="8"/>
        <v>0</v>
      </c>
      <c r="AE27" s="38">
        <f t="shared" si="9"/>
        <v>0</v>
      </c>
      <c r="AF27" s="39">
        <f t="shared" si="10"/>
        <v>0</v>
      </c>
      <c r="AG27" s="39">
        <f t="shared" si="11"/>
        <v>0</v>
      </c>
      <c r="AH27" s="39">
        <f t="shared" si="28"/>
        <v>0</v>
      </c>
      <c r="AI27" s="39">
        <f t="shared" si="29"/>
        <v>0</v>
      </c>
      <c r="AJ27" s="39">
        <f t="shared" si="12"/>
        <v>0</v>
      </c>
      <c r="AK27" s="39">
        <f t="shared" si="13"/>
        <v>0</v>
      </c>
      <c r="AL27" s="39">
        <f t="shared" si="14"/>
        <v>0</v>
      </c>
      <c r="AM27" s="39">
        <f t="shared" si="15"/>
        <v>0</v>
      </c>
      <c r="AN27" s="39">
        <f t="shared" si="16"/>
        <v>0</v>
      </c>
      <c r="AO27" s="39">
        <f t="shared" si="17"/>
        <v>0</v>
      </c>
      <c r="AP27" s="39">
        <f t="shared" si="18"/>
        <v>0</v>
      </c>
      <c r="AQ27" s="39">
        <f t="shared" si="19"/>
        <v>0</v>
      </c>
      <c r="AR27" s="39">
        <f t="shared" si="20"/>
        <v>0</v>
      </c>
      <c r="AS27" s="39">
        <f t="shared" si="21"/>
        <v>0</v>
      </c>
      <c r="AT27" s="39">
        <f t="shared" si="22"/>
        <v>0</v>
      </c>
      <c r="AU27" s="39">
        <f t="shared" si="23"/>
        <v>0</v>
      </c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11.25">
      <c r="A28" s="55"/>
      <c r="B28" s="53"/>
      <c r="C28" s="42"/>
      <c r="D28" s="53"/>
      <c r="E28" s="54"/>
      <c r="F28" s="23">
        <f t="shared" si="24"/>
        <v>0</v>
      </c>
      <c r="G28" s="54"/>
      <c r="H28" s="54"/>
      <c r="I28" s="54"/>
      <c r="J28" s="24">
        <f t="shared" si="1"/>
        <v>0</v>
      </c>
      <c r="K28" s="25" t="str">
        <f t="shared" si="2"/>
        <v> </v>
      </c>
      <c r="L28" s="56"/>
      <c r="M28" s="57"/>
      <c r="N28" s="43"/>
      <c r="O28" s="29">
        <f t="shared" si="3"/>
        <v>0</v>
      </c>
      <c r="P28" s="29">
        <f t="shared" si="4"/>
        <v>0</v>
      </c>
      <c r="Q28" s="54"/>
      <c r="R28" s="54"/>
      <c r="S28" s="54"/>
      <c r="T28" s="30">
        <f t="shared" si="5"/>
        <v>0</v>
      </c>
      <c r="U28" s="31">
        <f t="shared" si="6"/>
        <v>0</v>
      </c>
      <c r="V28" s="47">
        <f t="shared" si="0"/>
        <v>0</v>
      </c>
      <c r="W28" s="48" t="str">
        <f t="shared" si="26"/>
        <v> </v>
      </c>
      <c r="X28" s="49">
        <f t="shared" si="25"/>
        <v>0</v>
      </c>
      <c r="Y28" s="50">
        <f t="shared" si="27"/>
        <v>0</v>
      </c>
      <c r="Z28" s="51" t="str">
        <f t="shared" si="7"/>
        <v> </v>
      </c>
      <c r="AA28" s="53"/>
      <c r="AB28" s="42"/>
      <c r="AD28" s="38">
        <f t="shared" si="8"/>
        <v>0</v>
      </c>
      <c r="AE28" s="38">
        <f t="shared" si="9"/>
        <v>0</v>
      </c>
      <c r="AF28" s="39">
        <f t="shared" si="10"/>
        <v>0</v>
      </c>
      <c r="AG28" s="39">
        <f t="shared" si="11"/>
        <v>0</v>
      </c>
      <c r="AH28" s="39">
        <f t="shared" si="28"/>
        <v>0</v>
      </c>
      <c r="AI28" s="39">
        <f t="shared" si="29"/>
        <v>0</v>
      </c>
      <c r="AJ28" s="39">
        <f t="shared" si="12"/>
        <v>0</v>
      </c>
      <c r="AK28" s="39">
        <f t="shared" si="13"/>
        <v>0</v>
      </c>
      <c r="AL28" s="39">
        <f t="shared" si="14"/>
        <v>0</v>
      </c>
      <c r="AM28" s="39">
        <f t="shared" si="15"/>
        <v>0</v>
      </c>
      <c r="AN28" s="39">
        <f t="shared" si="16"/>
        <v>0</v>
      </c>
      <c r="AO28" s="39">
        <f t="shared" si="17"/>
        <v>0</v>
      </c>
      <c r="AP28" s="39">
        <f t="shared" si="18"/>
        <v>0</v>
      </c>
      <c r="AQ28" s="39">
        <f t="shared" si="19"/>
        <v>0</v>
      </c>
      <c r="AR28" s="39">
        <f t="shared" si="20"/>
        <v>0</v>
      </c>
      <c r="AS28" s="39">
        <f t="shared" si="21"/>
        <v>0</v>
      </c>
      <c r="AT28" s="39">
        <f t="shared" si="22"/>
        <v>0</v>
      </c>
      <c r="AU28" s="39">
        <f t="shared" si="23"/>
        <v>0</v>
      </c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11.25">
      <c r="A29" s="55"/>
      <c r="B29" s="53"/>
      <c r="C29" s="42"/>
      <c r="D29" s="53"/>
      <c r="E29" s="54"/>
      <c r="F29" s="23">
        <f t="shared" si="24"/>
        <v>0</v>
      </c>
      <c r="G29" s="54"/>
      <c r="H29" s="54"/>
      <c r="I29" s="54"/>
      <c r="J29" s="24">
        <f t="shared" si="1"/>
        <v>0</v>
      </c>
      <c r="K29" s="25" t="str">
        <f t="shared" si="2"/>
        <v> </v>
      </c>
      <c r="L29" s="56"/>
      <c r="M29" s="57"/>
      <c r="N29" s="43"/>
      <c r="O29" s="29">
        <f t="shared" si="3"/>
        <v>0</v>
      </c>
      <c r="P29" s="29">
        <f t="shared" si="4"/>
        <v>0</v>
      </c>
      <c r="Q29" s="54"/>
      <c r="R29" s="54"/>
      <c r="S29" s="54"/>
      <c r="T29" s="30">
        <f t="shared" si="5"/>
        <v>0</v>
      </c>
      <c r="U29" s="31">
        <f t="shared" si="6"/>
        <v>0</v>
      </c>
      <c r="V29" s="47">
        <f t="shared" si="0"/>
        <v>0</v>
      </c>
      <c r="W29" s="48" t="str">
        <f t="shared" si="26"/>
        <v> </v>
      </c>
      <c r="X29" s="49">
        <f t="shared" si="25"/>
        <v>0</v>
      </c>
      <c r="Y29" s="50">
        <f t="shared" si="27"/>
        <v>0</v>
      </c>
      <c r="Z29" s="51" t="str">
        <f t="shared" si="7"/>
        <v> </v>
      </c>
      <c r="AA29" s="53"/>
      <c r="AB29" s="42"/>
      <c r="AD29" s="38">
        <f t="shared" si="8"/>
        <v>0</v>
      </c>
      <c r="AE29" s="38">
        <f t="shared" si="9"/>
        <v>0</v>
      </c>
      <c r="AF29" s="39">
        <f t="shared" si="10"/>
        <v>0</v>
      </c>
      <c r="AG29" s="39">
        <f t="shared" si="11"/>
        <v>0</v>
      </c>
      <c r="AH29" s="39">
        <f t="shared" si="28"/>
        <v>0</v>
      </c>
      <c r="AI29" s="39">
        <f t="shared" si="29"/>
        <v>0</v>
      </c>
      <c r="AJ29" s="39">
        <f t="shared" si="12"/>
        <v>0</v>
      </c>
      <c r="AK29" s="39">
        <f t="shared" si="13"/>
        <v>0</v>
      </c>
      <c r="AL29" s="39">
        <f t="shared" si="14"/>
        <v>0</v>
      </c>
      <c r="AM29" s="39">
        <f t="shared" si="15"/>
        <v>0</v>
      </c>
      <c r="AN29" s="39">
        <f t="shared" si="16"/>
        <v>0</v>
      </c>
      <c r="AO29" s="39">
        <f t="shared" si="17"/>
        <v>0</v>
      </c>
      <c r="AP29" s="39">
        <f t="shared" si="18"/>
        <v>0</v>
      </c>
      <c r="AQ29" s="39">
        <f t="shared" si="19"/>
        <v>0</v>
      </c>
      <c r="AR29" s="39">
        <f t="shared" si="20"/>
        <v>0</v>
      </c>
      <c r="AS29" s="39">
        <f t="shared" si="21"/>
        <v>0</v>
      </c>
      <c r="AT29" s="39">
        <f t="shared" si="22"/>
        <v>0</v>
      </c>
      <c r="AU29" s="39">
        <f t="shared" si="23"/>
        <v>0</v>
      </c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11.25">
      <c r="A30" s="55"/>
      <c r="B30" s="53"/>
      <c r="C30" s="42"/>
      <c r="D30" s="53"/>
      <c r="E30" s="54"/>
      <c r="F30" s="23">
        <f t="shared" si="24"/>
        <v>0</v>
      </c>
      <c r="G30" s="54"/>
      <c r="H30" s="54"/>
      <c r="I30" s="54"/>
      <c r="J30" s="24">
        <f t="shared" si="1"/>
        <v>0</v>
      </c>
      <c r="K30" s="25" t="str">
        <f t="shared" si="2"/>
        <v> </v>
      </c>
      <c r="L30" s="56"/>
      <c r="M30" s="57"/>
      <c r="N30" s="43"/>
      <c r="O30" s="29">
        <f t="shared" si="3"/>
        <v>0</v>
      </c>
      <c r="P30" s="29">
        <f t="shared" si="4"/>
        <v>0</v>
      </c>
      <c r="Q30" s="54"/>
      <c r="R30" s="54"/>
      <c r="S30" s="54"/>
      <c r="T30" s="30">
        <f t="shared" si="5"/>
        <v>0</v>
      </c>
      <c r="U30" s="31">
        <f t="shared" si="6"/>
        <v>0</v>
      </c>
      <c r="V30" s="47">
        <f t="shared" si="0"/>
        <v>0</v>
      </c>
      <c r="W30" s="48" t="str">
        <f t="shared" si="26"/>
        <v> </v>
      </c>
      <c r="X30" s="49">
        <f t="shared" si="25"/>
        <v>0</v>
      </c>
      <c r="Y30" s="50">
        <f t="shared" si="27"/>
        <v>0</v>
      </c>
      <c r="Z30" s="51" t="str">
        <f t="shared" si="7"/>
        <v> </v>
      </c>
      <c r="AA30" s="53"/>
      <c r="AB30" s="42"/>
      <c r="AD30" s="38">
        <f t="shared" si="8"/>
        <v>0</v>
      </c>
      <c r="AE30" s="38">
        <f t="shared" si="9"/>
        <v>0</v>
      </c>
      <c r="AF30" s="39">
        <f t="shared" si="10"/>
        <v>0</v>
      </c>
      <c r="AG30" s="39">
        <f t="shared" si="11"/>
        <v>0</v>
      </c>
      <c r="AH30" s="39">
        <f t="shared" si="28"/>
        <v>0</v>
      </c>
      <c r="AI30" s="39">
        <f t="shared" si="29"/>
        <v>0</v>
      </c>
      <c r="AJ30" s="39">
        <f t="shared" si="12"/>
        <v>0</v>
      </c>
      <c r="AK30" s="39">
        <f t="shared" si="13"/>
        <v>0</v>
      </c>
      <c r="AL30" s="39">
        <f t="shared" si="14"/>
        <v>0</v>
      </c>
      <c r="AM30" s="39">
        <f t="shared" si="15"/>
        <v>0</v>
      </c>
      <c r="AN30" s="39">
        <f t="shared" si="16"/>
        <v>0</v>
      </c>
      <c r="AO30" s="39">
        <f t="shared" si="17"/>
        <v>0</v>
      </c>
      <c r="AP30" s="39">
        <f t="shared" si="18"/>
        <v>0</v>
      </c>
      <c r="AQ30" s="39">
        <f t="shared" si="19"/>
        <v>0</v>
      </c>
      <c r="AR30" s="39">
        <f t="shared" si="20"/>
        <v>0</v>
      </c>
      <c r="AS30" s="39">
        <f t="shared" si="21"/>
        <v>0</v>
      </c>
      <c r="AT30" s="39">
        <f t="shared" si="22"/>
        <v>0</v>
      </c>
      <c r="AU30" s="39">
        <f t="shared" si="23"/>
        <v>0</v>
      </c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11.25">
      <c r="A31" s="55"/>
      <c r="B31" s="53"/>
      <c r="C31" s="42"/>
      <c r="D31" s="53"/>
      <c r="E31" s="54"/>
      <c r="F31" s="23">
        <f t="shared" si="24"/>
        <v>0</v>
      </c>
      <c r="G31" s="54"/>
      <c r="H31" s="54"/>
      <c r="I31" s="54"/>
      <c r="J31" s="24">
        <f t="shared" si="1"/>
        <v>0</v>
      </c>
      <c r="K31" s="25" t="str">
        <f t="shared" si="2"/>
        <v> </v>
      </c>
      <c r="L31" s="56"/>
      <c r="M31" s="57"/>
      <c r="N31" s="43"/>
      <c r="O31" s="29">
        <f t="shared" si="3"/>
        <v>0</v>
      </c>
      <c r="P31" s="29">
        <f t="shared" si="4"/>
        <v>0</v>
      </c>
      <c r="Q31" s="54"/>
      <c r="R31" s="54"/>
      <c r="S31" s="54"/>
      <c r="T31" s="30">
        <f t="shared" si="5"/>
        <v>0</v>
      </c>
      <c r="U31" s="31">
        <f t="shared" si="6"/>
        <v>0</v>
      </c>
      <c r="V31" s="47">
        <f t="shared" si="0"/>
        <v>0</v>
      </c>
      <c r="W31" s="48" t="str">
        <f t="shared" si="26"/>
        <v> </v>
      </c>
      <c r="X31" s="49">
        <f t="shared" si="25"/>
        <v>0</v>
      </c>
      <c r="Y31" s="50">
        <f t="shared" si="27"/>
        <v>0</v>
      </c>
      <c r="Z31" s="51" t="str">
        <f t="shared" si="7"/>
        <v> </v>
      </c>
      <c r="AA31" s="53"/>
      <c r="AB31" s="42"/>
      <c r="AD31" s="38">
        <f t="shared" si="8"/>
        <v>0</v>
      </c>
      <c r="AE31" s="38">
        <f t="shared" si="9"/>
        <v>0</v>
      </c>
      <c r="AF31" s="39">
        <f t="shared" si="10"/>
        <v>0</v>
      </c>
      <c r="AG31" s="39">
        <f t="shared" si="11"/>
        <v>0</v>
      </c>
      <c r="AH31" s="39">
        <f t="shared" si="28"/>
        <v>0</v>
      </c>
      <c r="AI31" s="39">
        <f t="shared" si="29"/>
        <v>0</v>
      </c>
      <c r="AJ31" s="39">
        <f t="shared" si="12"/>
        <v>0</v>
      </c>
      <c r="AK31" s="39">
        <f t="shared" si="13"/>
        <v>0</v>
      </c>
      <c r="AL31" s="39">
        <f t="shared" si="14"/>
        <v>0</v>
      </c>
      <c r="AM31" s="39">
        <f t="shared" si="15"/>
        <v>0</v>
      </c>
      <c r="AN31" s="39">
        <f t="shared" si="16"/>
        <v>0</v>
      </c>
      <c r="AO31" s="39">
        <f t="shared" si="17"/>
        <v>0</v>
      </c>
      <c r="AP31" s="39">
        <f t="shared" si="18"/>
        <v>0</v>
      </c>
      <c r="AQ31" s="39">
        <f t="shared" si="19"/>
        <v>0</v>
      </c>
      <c r="AR31" s="39">
        <f t="shared" si="20"/>
        <v>0</v>
      </c>
      <c r="AS31" s="39">
        <f t="shared" si="21"/>
        <v>0</v>
      </c>
      <c r="AT31" s="39">
        <f t="shared" si="22"/>
        <v>0</v>
      </c>
      <c r="AU31" s="39">
        <f t="shared" si="23"/>
        <v>0</v>
      </c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ht="11.25">
      <c r="A32" s="55"/>
      <c r="B32" s="53"/>
      <c r="C32" s="42"/>
      <c r="D32" s="53"/>
      <c r="E32" s="54"/>
      <c r="F32" s="23">
        <f t="shared" si="24"/>
        <v>0</v>
      </c>
      <c r="G32" s="54"/>
      <c r="H32" s="54"/>
      <c r="I32" s="54"/>
      <c r="J32" s="24">
        <f t="shared" si="1"/>
        <v>0</v>
      </c>
      <c r="K32" s="25" t="str">
        <f t="shared" si="2"/>
        <v> </v>
      </c>
      <c r="L32" s="56"/>
      <c r="M32" s="57"/>
      <c r="N32" s="43"/>
      <c r="O32" s="29">
        <f t="shared" si="3"/>
        <v>0</v>
      </c>
      <c r="P32" s="29">
        <f t="shared" si="4"/>
        <v>0</v>
      </c>
      <c r="Q32" s="54"/>
      <c r="R32" s="54"/>
      <c r="S32" s="54"/>
      <c r="T32" s="30">
        <f t="shared" si="5"/>
        <v>0</v>
      </c>
      <c r="U32" s="31">
        <f t="shared" si="6"/>
        <v>0</v>
      </c>
      <c r="V32" s="47">
        <f t="shared" si="0"/>
        <v>0</v>
      </c>
      <c r="W32" s="48" t="str">
        <f t="shared" si="26"/>
        <v> </v>
      </c>
      <c r="X32" s="49">
        <f t="shared" si="25"/>
        <v>0</v>
      </c>
      <c r="Y32" s="50">
        <f t="shared" si="27"/>
        <v>0</v>
      </c>
      <c r="Z32" s="51" t="str">
        <f t="shared" si="7"/>
        <v> </v>
      </c>
      <c r="AA32" s="53"/>
      <c r="AB32" s="42"/>
      <c r="AD32" s="38">
        <f t="shared" si="8"/>
        <v>0</v>
      </c>
      <c r="AE32" s="38">
        <f t="shared" si="9"/>
        <v>0</v>
      </c>
      <c r="AF32" s="39">
        <f t="shared" si="10"/>
        <v>0</v>
      </c>
      <c r="AG32" s="39">
        <f t="shared" si="11"/>
        <v>0</v>
      </c>
      <c r="AH32" s="39">
        <f t="shared" si="28"/>
        <v>0</v>
      </c>
      <c r="AI32" s="39">
        <f t="shared" si="29"/>
        <v>0</v>
      </c>
      <c r="AJ32" s="39">
        <f t="shared" si="12"/>
        <v>0</v>
      </c>
      <c r="AK32" s="39">
        <f t="shared" si="13"/>
        <v>0</v>
      </c>
      <c r="AL32" s="39">
        <f t="shared" si="14"/>
        <v>0</v>
      </c>
      <c r="AM32" s="39">
        <f t="shared" si="15"/>
        <v>0</v>
      </c>
      <c r="AN32" s="39">
        <f t="shared" si="16"/>
        <v>0</v>
      </c>
      <c r="AO32" s="39">
        <f t="shared" si="17"/>
        <v>0</v>
      </c>
      <c r="AP32" s="39">
        <f t="shared" si="18"/>
        <v>0</v>
      </c>
      <c r="AQ32" s="39">
        <f t="shared" si="19"/>
        <v>0</v>
      </c>
      <c r="AR32" s="39">
        <f t="shared" si="20"/>
        <v>0</v>
      </c>
      <c r="AS32" s="39">
        <f t="shared" si="21"/>
        <v>0</v>
      </c>
      <c r="AT32" s="39">
        <f t="shared" si="22"/>
        <v>0</v>
      </c>
      <c r="AU32" s="39">
        <f t="shared" si="23"/>
        <v>0</v>
      </c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 ht="12" thickBot="1">
      <c r="A33" s="58"/>
      <c r="B33" s="59"/>
      <c r="C33" s="60"/>
      <c r="D33" s="59"/>
      <c r="E33" s="61"/>
      <c r="F33" s="62">
        <f t="shared" si="24"/>
        <v>0</v>
      </c>
      <c r="G33" s="61"/>
      <c r="H33" s="61"/>
      <c r="I33" s="61"/>
      <c r="J33" s="63"/>
      <c r="K33" s="64" t="str">
        <f t="shared" si="2"/>
        <v> </v>
      </c>
      <c r="L33" s="65"/>
      <c r="M33" s="66"/>
      <c r="N33" s="67"/>
      <c r="O33" s="68">
        <f t="shared" si="3"/>
        <v>0</v>
      </c>
      <c r="P33" s="68">
        <f t="shared" si="4"/>
        <v>0</v>
      </c>
      <c r="Q33" s="61"/>
      <c r="R33" s="61"/>
      <c r="S33" s="61"/>
      <c r="T33" s="69">
        <f t="shared" si="5"/>
        <v>0</v>
      </c>
      <c r="U33" s="70">
        <f t="shared" si="6"/>
        <v>0</v>
      </c>
      <c r="V33" s="71">
        <f t="shared" si="0"/>
        <v>0</v>
      </c>
      <c r="W33" s="72" t="str">
        <f t="shared" si="26"/>
        <v> </v>
      </c>
      <c r="X33" s="73">
        <f t="shared" si="25"/>
        <v>0</v>
      </c>
      <c r="Y33" s="74">
        <f t="shared" si="27"/>
        <v>0</v>
      </c>
      <c r="Z33" s="16" t="str">
        <f t="shared" si="7"/>
        <v> </v>
      </c>
      <c r="AA33" s="59"/>
      <c r="AB33" s="60"/>
      <c r="AD33" s="38">
        <f t="shared" si="8"/>
        <v>0</v>
      </c>
      <c r="AE33" s="38">
        <f t="shared" si="9"/>
        <v>0</v>
      </c>
      <c r="AF33" s="39">
        <f t="shared" si="10"/>
        <v>0</v>
      </c>
      <c r="AG33" s="39">
        <f t="shared" si="11"/>
        <v>0</v>
      </c>
      <c r="AH33" s="39">
        <f t="shared" si="28"/>
        <v>0</v>
      </c>
      <c r="AI33" s="39">
        <f t="shared" si="29"/>
        <v>0</v>
      </c>
      <c r="AJ33" s="39">
        <f t="shared" si="12"/>
        <v>0</v>
      </c>
      <c r="AK33" s="39">
        <f t="shared" si="13"/>
        <v>0</v>
      </c>
      <c r="AL33" s="39">
        <f t="shared" si="14"/>
        <v>0</v>
      </c>
      <c r="AM33" s="39">
        <f t="shared" si="15"/>
        <v>0</v>
      </c>
      <c r="AN33" s="39">
        <f t="shared" si="16"/>
        <v>0</v>
      </c>
      <c r="AO33" s="39">
        <f t="shared" si="17"/>
        <v>0</v>
      </c>
      <c r="AP33" s="39">
        <f t="shared" si="18"/>
        <v>0</v>
      </c>
      <c r="AQ33" s="39">
        <f t="shared" si="19"/>
        <v>0</v>
      </c>
      <c r="AR33" s="39">
        <f t="shared" si="20"/>
        <v>0</v>
      </c>
      <c r="AS33" s="39">
        <f t="shared" si="21"/>
        <v>0</v>
      </c>
      <c r="AT33" s="39">
        <f t="shared" si="22"/>
        <v>0</v>
      </c>
      <c r="AU33" s="39">
        <f t="shared" si="23"/>
        <v>0</v>
      </c>
      <c r="AV33" s="39"/>
      <c r="AW33" s="39"/>
      <c r="AX33" s="39"/>
      <c r="AY33" s="39"/>
      <c r="AZ33" s="39"/>
      <c r="BA33" s="39"/>
      <c r="BB33" s="39"/>
      <c r="BC33" s="39"/>
      <c r="BD33" s="39"/>
    </row>
    <row r="34" ht="12.75">
      <c r="U34" s="75"/>
    </row>
    <row r="35" spans="21:56" ht="12" thickBot="1">
      <c r="U35" s="38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s="2" customFormat="1" ht="12.75" customHeight="1">
      <c r="A36" s="109" t="s">
        <v>48</v>
      </c>
      <c r="B36" s="110"/>
      <c r="C36" s="110"/>
      <c r="D36" s="110"/>
      <c r="E36" s="76" t="s">
        <v>41</v>
      </c>
      <c r="F36" s="77" t="s">
        <v>42</v>
      </c>
      <c r="G36" s="111" t="s">
        <v>27</v>
      </c>
      <c r="H36" s="112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56" ht="12.75" customHeight="1">
      <c r="A37" s="101" t="s">
        <v>49</v>
      </c>
      <c r="B37" s="102"/>
      <c r="C37" s="102"/>
      <c r="D37" s="102"/>
      <c r="E37" s="79">
        <f>SUM($O$7:$O$33)</f>
        <v>0</v>
      </c>
      <c r="F37" s="79">
        <f>SUM($P$7:$P$33)</f>
        <v>0</v>
      </c>
      <c r="G37" s="103">
        <f>SUM(E37:F37)</f>
        <v>0</v>
      </c>
      <c r="H37" s="104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11.25">
      <c r="A38" s="105" t="s">
        <v>50</v>
      </c>
      <c r="B38" s="106"/>
      <c r="C38" s="106"/>
      <c r="D38" s="106"/>
      <c r="E38" s="81">
        <f>SUM($AF$7:$AF$33)</f>
        <v>0</v>
      </c>
      <c r="F38" s="81">
        <f>SUM($AG$7:$AG$33)</f>
        <v>0</v>
      </c>
      <c r="G38" s="107">
        <f aca="true" t="shared" si="30" ref="G38:G43">SUM(E38:F38)</f>
        <v>0</v>
      </c>
      <c r="H38" s="108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11.25">
      <c r="A39" s="105" t="s">
        <v>51</v>
      </c>
      <c r="B39" s="106"/>
      <c r="C39" s="106"/>
      <c r="D39" s="106"/>
      <c r="E39" s="46"/>
      <c r="F39" s="91"/>
      <c r="G39" s="107">
        <f t="shared" si="30"/>
        <v>0</v>
      </c>
      <c r="H39" s="108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 ht="11.25">
      <c r="A40" s="101" t="s">
        <v>52</v>
      </c>
      <c r="B40" s="102"/>
      <c r="C40" s="102"/>
      <c r="D40" s="102"/>
      <c r="E40" s="79">
        <f>-SUM(AH7:AH33)</f>
        <v>0</v>
      </c>
      <c r="F40" s="83">
        <f>-SUM(AI7:AI33)</f>
        <v>0</v>
      </c>
      <c r="G40" s="107">
        <f t="shared" si="30"/>
        <v>0</v>
      </c>
      <c r="H40" s="108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s="2" customFormat="1" ht="11.25">
      <c r="A41" s="101" t="s">
        <v>53</v>
      </c>
      <c r="B41" s="102"/>
      <c r="C41" s="102"/>
      <c r="D41" s="102"/>
      <c r="E41" s="84" t="e">
        <f>SUM(E42:E48)</f>
        <v>#DIV/0!</v>
      </c>
      <c r="F41" s="84" t="e">
        <f>SUM(F42:F48)</f>
        <v>#DIV/0!</v>
      </c>
      <c r="G41" s="113">
        <f>SUM(G42:G48)</f>
        <v>-5.4</v>
      </c>
      <c r="H41" s="114"/>
      <c r="AC41" s="1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56" ht="11.25">
      <c r="A42" s="85"/>
      <c r="B42" s="80" t="s">
        <v>54</v>
      </c>
      <c r="C42" s="80"/>
      <c r="D42" s="80"/>
      <c r="E42" s="83">
        <f>-SUM(AJ7:AJ33)</f>
        <v>0</v>
      </c>
      <c r="F42" s="83">
        <f>-SUM(AK6:AK33)</f>
        <v>0</v>
      </c>
      <c r="G42" s="107">
        <f t="shared" si="30"/>
        <v>0</v>
      </c>
      <c r="H42" s="10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 ht="11.25">
      <c r="A43" s="85"/>
      <c r="B43" s="106" t="s">
        <v>55</v>
      </c>
      <c r="C43" s="106"/>
      <c r="D43" s="106"/>
      <c r="E43" s="83">
        <f>-SUM(AL7:AL33)</f>
        <v>0</v>
      </c>
      <c r="F43" s="83">
        <f>-SUM(AM7:AM33)</f>
        <v>0</v>
      </c>
      <c r="G43" s="107">
        <f t="shared" si="30"/>
        <v>0</v>
      </c>
      <c r="H43" s="10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 ht="11.25">
      <c r="A44" s="85"/>
      <c r="B44" s="106" t="s">
        <v>56</v>
      </c>
      <c r="C44" s="106"/>
      <c r="D44" s="106"/>
      <c r="E44" s="83">
        <f>-SUM(AN7:AN33)</f>
        <v>0</v>
      </c>
      <c r="F44" s="83">
        <f>-SUM(AO7:AO33)</f>
        <v>0</v>
      </c>
      <c r="G44" s="107">
        <f>SUM(E44:F44)</f>
        <v>0</v>
      </c>
      <c r="H44" s="10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11.25">
      <c r="A45" s="85"/>
      <c r="B45" s="106" t="s">
        <v>57</v>
      </c>
      <c r="C45" s="106"/>
      <c r="D45" s="106"/>
      <c r="E45" s="83">
        <f>-SUM(AP7:AP33)</f>
        <v>0</v>
      </c>
      <c r="F45" s="83">
        <f>-SUM(AQ7:AQ33)</f>
        <v>0</v>
      </c>
      <c r="G45" s="107">
        <f>SUM(E45:F45)</f>
        <v>0</v>
      </c>
      <c r="H45" s="10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11.25">
      <c r="A46" s="85"/>
      <c r="B46" s="80" t="s">
        <v>58</v>
      </c>
      <c r="C46" s="80"/>
      <c r="D46" s="80"/>
      <c r="E46" s="83">
        <f>-SUM(AR7:AR33)</f>
        <v>0</v>
      </c>
      <c r="F46" s="83">
        <f>-SUM(AS7:AS33)</f>
        <v>0</v>
      </c>
      <c r="G46" s="107">
        <f>SUM(E46:F46)</f>
        <v>0</v>
      </c>
      <c r="H46" s="10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11.25">
      <c r="A47" s="85"/>
      <c r="B47" s="80" t="s">
        <v>59</v>
      </c>
      <c r="C47" s="80"/>
      <c r="D47" s="80"/>
      <c r="E47" s="83">
        <f>-SUM(AT7:AT33)</f>
        <v>0</v>
      </c>
      <c r="F47" s="83">
        <f>-SUM(AU7:AU33)</f>
        <v>0</v>
      </c>
      <c r="G47" s="107">
        <f>SUM(E47:F47)</f>
        <v>0</v>
      </c>
      <c r="H47" s="10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 ht="11.25">
      <c r="A48" s="85"/>
      <c r="B48" s="106" t="s">
        <v>60</v>
      </c>
      <c r="C48" s="106"/>
      <c r="D48" s="106"/>
      <c r="E48" s="86" t="e">
        <f>(E37*G48)/G37</f>
        <v>#DIV/0!</v>
      </c>
      <c r="F48" s="81" t="e">
        <f>(F37*G48)/G37</f>
        <v>#DIV/0!</v>
      </c>
      <c r="G48" s="115">
        <v>-5.4</v>
      </c>
      <c r="H48" s="116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s="2" customFormat="1" ht="12.75" customHeight="1">
      <c r="A49" s="101" t="s">
        <v>61</v>
      </c>
      <c r="B49" s="102"/>
      <c r="C49" s="102"/>
      <c r="D49" s="102"/>
      <c r="E49" s="87" t="e">
        <f>(E41*G49)/G41</f>
        <v>#DIV/0!</v>
      </c>
      <c r="F49" s="87" t="e">
        <f>(F41*G49)/G41</f>
        <v>#DIV/0!</v>
      </c>
      <c r="G49" s="121">
        <f>IF($U$35&lt;(-1),$U$35,0)</f>
        <v>0</v>
      </c>
      <c r="H49" s="122"/>
      <c r="AC49" s="1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</row>
    <row r="50" spans="1:56" s="2" customFormat="1" ht="11.25">
      <c r="A50" s="123" t="s">
        <v>62</v>
      </c>
      <c r="B50" s="124"/>
      <c r="C50" s="124"/>
      <c r="D50" s="124"/>
      <c r="E50" s="82">
        <f>IF(E37&gt;20000,(E37+E38+E39+E40+E41+E49),0)</f>
        <v>0</v>
      </c>
      <c r="F50" s="82">
        <f>IF(F37&gt;20000,(F37+F38+F39+F40+F41+F49),0)</f>
        <v>0</v>
      </c>
      <c r="G50" s="125">
        <f>IF(G37&gt;20000,(G37+G38+G39+G40+G41),0)</f>
        <v>0</v>
      </c>
      <c r="H50" s="126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</row>
    <row r="51" spans="1:56" ht="12" thickBot="1">
      <c r="A51" s="117" t="s">
        <v>63</v>
      </c>
      <c r="B51" s="118"/>
      <c r="C51" s="118"/>
      <c r="D51" s="118"/>
      <c r="E51" s="88" t="str">
        <f>IF(E37&gt;20000,(E50*15%),"ISENTO")</f>
        <v>ISENTO</v>
      </c>
      <c r="F51" s="88" t="str">
        <f>IF(F37&gt;20000,(F50*20%),"ISENTO")</f>
        <v>ISENTO</v>
      </c>
      <c r="G51" s="119"/>
      <c r="H51" s="120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5:56" ht="11.25">
      <c r="E52" s="39"/>
      <c r="F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5:56" ht="11.25">
      <c r="E53" s="39"/>
      <c r="F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ht="11.25">
      <c r="A54" s="1" t="s">
        <v>64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40:56" ht="11.25"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5:56" s="2" customFormat="1" ht="11.25">
      <c r="E56" s="89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</row>
    <row r="57" spans="40:56" ht="11.25"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40:56" ht="11.25"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40:56" ht="11.25"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40:56" ht="11.25"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40:56" ht="11.25"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40:56" ht="11.25"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40:56" ht="11.25"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40:56" ht="11.25"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40:56" ht="11.25"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40:56" ht="11.25"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40:56" ht="11.25"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40:56" ht="11.25"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40:56" ht="11.25"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40:56" ht="11.25"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40:56" ht="11.25"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40:56" ht="11.25"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40:56" ht="11.25"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40:56" ht="11.25"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40:56" ht="11.25"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40:56" ht="11.25"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40:56" ht="11.25"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40:56" ht="11.25"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40:56" ht="11.25"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40:56" ht="11.25"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40:56" ht="11.25"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40:56" ht="11.25"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40:56" ht="11.25"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40:56" ht="11.25"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40:56" ht="11.25"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40:56" ht="11.25"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40:56" ht="11.25"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40:56" ht="11.25"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</row>
    <row r="89" spans="40:56" ht="11.25"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</row>
    <row r="90" spans="40:56" ht="11.25"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</row>
    <row r="91" spans="40:56" ht="11.25"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</row>
    <row r="92" spans="40:56" ht="11.25"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</row>
    <row r="93" spans="40:56" ht="11.25"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</row>
    <row r="94" spans="40:56" ht="11.25"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40:56" ht="11.25"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40:56" ht="11.25"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40:56" ht="11.25"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40:56" ht="11.25"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40:56" ht="11.25"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40:56" ht="11.25"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40:56" ht="11.25"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40:56" ht="11.25"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40:56" ht="11.25"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40:56" ht="11.25"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40:56" ht="11.25"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40:56" ht="11.25"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40:56" ht="11.25"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8" spans="40:56" ht="11.25"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</row>
    <row r="109" spans="40:56" ht="11.25"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</row>
    <row r="110" spans="40:56" ht="11.25"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</row>
    <row r="111" spans="40:56" ht="11.25"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</row>
    <row r="112" spans="40:56" ht="11.25"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</row>
    <row r="113" spans="40:56" ht="11.25"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</row>
    <row r="114" spans="40:56" ht="11.25"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</row>
    <row r="115" spans="40:56" ht="11.25"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</row>
    <row r="116" spans="40:56" ht="11.25"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</row>
    <row r="117" spans="40:56" ht="11.25"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</row>
    <row r="118" spans="40:56" ht="11.25"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</row>
    <row r="119" spans="40:56" ht="11.25"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</row>
    <row r="120" spans="40:56" ht="11.25"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</row>
    <row r="121" spans="40:56" ht="11.25"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</row>
    <row r="122" spans="40:56" ht="11.25"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</row>
    <row r="123" spans="40:56" ht="11.25"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40:56" ht="11.25"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</row>
    <row r="125" spans="40:56" ht="11.25"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</row>
    <row r="126" spans="40:56" ht="11.25"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</row>
    <row r="127" spans="40:56" ht="11.25"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</row>
    <row r="128" spans="40:56" ht="11.25"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</row>
    <row r="129" spans="40:56" ht="11.25"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</row>
    <row r="130" spans="40:56" ht="11.25"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</row>
    <row r="131" spans="40:56" ht="11.25"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</row>
    <row r="132" spans="40:56" ht="11.25"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</row>
    <row r="133" spans="40:56" ht="11.25"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</row>
    <row r="134" spans="40:56" ht="11.25"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</row>
    <row r="135" spans="40:56" ht="11.25"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</row>
    <row r="136" spans="40:56" ht="11.25"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40:56" ht="11.25"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</row>
    <row r="138" spans="40:56" ht="11.25"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</row>
    <row r="139" spans="40:56" ht="11.25"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</row>
    <row r="140" spans="40:56" ht="11.25"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</row>
    <row r="141" spans="40:56" ht="11.25"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</row>
    <row r="142" spans="40:56" ht="11.25"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</row>
    <row r="143" spans="40:56" ht="11.25"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</row>
    <row r="144" spans="40:56" ht="11.25"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</row>
    <row r="145" spans="40:56" ht="11.25"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</row>
    <row r="146" spans="40:56" ht="11.25"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</row>
    <row r="147" spans="40:56" ht="11.25"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</row>
    <row r="148" spans="40:56" ht="11.25"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</row>
    <row r="149" spans="40:56" ht="11.25"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</row>
    <row r="150" spans="40:56" ht="11.25"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</row>
    <row r="151" spans="40:56" ht="11.25"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</row>
    <row r="152" spans="40:56" ht="11.25"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</row>
    <row r="153" spans="40:56" ht="11.25"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</row>
    <row r="154" spans="40:56" ht="11.25"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</row>
    <row r="155" spans="40:56" ht="11.25"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</row>
    <row r="156" spans="40:56" ht="11.25"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</row>
    <row r="157" spans="40:56" ht="11.25"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40:56" ht="11.25"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40:56" ht="11.25"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40:56" ht="11.25"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1" spans="40:56" ht="11.25"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</row>
    <row r="162" spans="40:56" ht="11.25"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</row>
    <row r="163" spans="40:56" ht="11.25"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</row>
    <row r="164" spans="40:56" ht="11.25"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</row>
    <row r="165" spans="40:56" ht="11.25"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</row>
    <row r="166" spans="40:56" ht="11.25"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</row>
    <row r="167" spans="40:56" ht="11.25"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</row>
    <row r="168" spans="40:56" ht="11.25"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</row>
    <row r="169" spans="40:56" ht="11.25"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</row>
    <row r="170" spans="40:56" ht="11.25"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</row>
    <row r="171" spans="40:56" ht="11.25"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</row>
    <row r="172" spans="40:56" ht="11.25"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</row>
    <row r="173" spans="40:56" ht="11.25"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</row>
    <row r="174" spans="40:56" ht="11.25"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</row>
    <row r="175" spans="40:56" ht="11.25"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</row>
    <row r="176" spans="40:56" ht="11.25"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</row>
    <row r="177" spans="40:56" ht="11.25"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</row>
    <row r="178" spans="40:56" ht="11.25"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</row>
    <row r="179" spans="40:56" ht="11.25"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</row>
    <row r="180" spans="40:56" ht="11.25"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</row>
    <row r="181" spans="40:56" ht="11.25"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</row>
    <row r="182" spans="40:56" ht="11.25"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</row>
    <row r="183" spans="40:56" ht="11.25"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</row>
    <row r="184" spans="40:56" ht="11.25"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</row>
    <row r="185" spans="40:56" ht="11.25"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</row>
    <row r="186" spans="40:56" ht="11.25"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</row>
    <row r="187" spans="40:56" ht="11.25"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</row>
    <row r="188" spans="40:56" ht="11.25"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</row>
    <row r="189" spans="40:56" ht="11.25"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</row>
    <row r="190" spans="40:56" ht="11.25"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</row>
    <row r="191" spans="40:56" ht="11.25"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</row>
    <row r="192" spans="40:56" ht="11.25"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</row>
    <row r="193" spans="40:56" ht="11.25"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</row>
    <row r="194" spans="40:56" ht="11.25"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</row>
    <row r="195" spans="40:56" ht="11.25"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</row>
    <row r="196" spans="40:56" ht="11.25"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</row>
    <row r="197" spans="40:56" ht="11.25"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</row>
    <row r="198" spans="40:56" ht="11.25"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</row>
    <row r="199" spans="40:56" ht="11.25"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</row>
    <row r="200" spans="40:56" ht="11.25"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</row>
    <row r="201" spans="40:56" ht="11.25"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</row>
    <row r="202" spans="40:56" ht="11.25"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</row>
    <row r="203" spans="40:56" ht="11.25"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</row>
    <row r="204" spans="40:56" ht="11.25"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</row>
    <row r="205" spans="40:56" ht="11.25"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</row>
    <row r="206" spans="40:56" ht="11.25"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</row>
    <row r="207" spans="40:56" ht="11.25"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</row>
    <row r="208" spans="40:56" ht="11.25"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</row>
    <row r="209" spans="40:56" ht="11.25"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</row>
    <row r="210" spans="40:56" ht="11.25"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</row>
    <row r="211" spans="40:56" ht="11.25"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</row>
    <row r="212" spans="40:56" ht="11.25"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</row>
    <row r="213" spans="40:56" ht="11.25"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</row>
    <row r="214" spans="40:56" ht="11.25"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</row>
    <row r="215" spans="40:56" ht="11.25"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</row>
    <row r="216" spans="40:56" ht="11.25"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</row>
    <row r="217" spans="40:56" ht="11.25"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</row>
    <row r="218" spans="40:56" ht="11.25"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</row>
    <row r="219" spans="40:56" ht="11.25"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</row>
    <row r="220" spans="40:56" ht="11.25"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</row>
    <row r="221" spans="40:56" ht="11.25"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</row>
    <row r="222" spans="40:56" ht="11.25"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</row>
    <row r="223" spans="40:56" ht="11.25"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</row>
    <row r="224" spans="40:56" ht="11.25"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</row>
    <row r="225" spans="40:56" ht="11.25"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</row>
    <row r="226" spans="40:56" ht="11.25"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</row>
    <row r="227" spans="40:56" ht="11.25"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</row>
    <row r="228" spans="40:56" ht="11.25"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</row>
    <row r="229" spans="40:56" ht="11.25"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</row>
    <row r="230" spans="40:56" ht="11.25"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</row>
    <row r="231" spans="40:56" ht="11.25"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</row>
    <row r="232" spans="40:56" ht="11.25"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</row>
    <row r="233" spans="40:56" ht="11.25"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</row>
    <row r="234" spans="40:56" ht="11.25"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</row>
    <row r="235" spans="40:56" ht="11.25"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</row>
    <row r="236" spans="40:56" ht="11.25"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</row>
    <row r="237" spans="40:56" ht="11.25"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</row>
    <row r="238" spans="40:56" ht="11.25"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</row>
    <row r="239" spans="40:56" ht="11.25"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</row>
    <row r="240" spans="40:56" ht="11.25"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</row>
    <row r="241" spans="40:56" ht="11.25"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</row>
    <row r="242" spans="40:56" ht="11.25"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</row>
    <row r="243" spans="40:56" ht="11.25"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</row>
    <row r="244" spans="40:56" ht="11.25"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</row>
    <row r="245" spans="40:56" ht="11.25"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</row>
    <row r="246" spans="40:56" ht="11.25"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</row>
    <row r="247" spans="40:56" ht="11.25"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</row>
    <row r="248" spans="40:56" ht="11.25"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</row>
    <row r="249" spans="40:56" ht="11.25"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</row>
    <row r="250" spans="40:56" ht="11.25"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</row>
    <row r="251" spans="40:56" ht="11.25"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</row>
    <row r="252" spans="40:56" ht="11.25"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</row>
    <row r="253" spans="40:56" ht="11.25"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</row>
    <row r="254" spans="40:56" ht="11.25"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</row>
    <row r="255" spans="40:56" ht="11.25"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</row>
    <row r="256" spans="40:56" ht="11.25"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</row>
    <row r="257" spans="40:56" ht="11.25"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</row>
    <row r="258" spans="40:56" ht="11.25"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</row>
    <row r="259" spans="40:56" ht="11.25"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</row>
    <row r="260" spans="40:56" ht="11.25"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</row>
    <row r="261" spans="40:56" ht="11.25"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</row>
    <row r="262" spans="40:56" ht="11.25"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</row>
    <row r="263" spans="40:56" ht="11.25"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</row>
    <row r="264" spans="40:56" ht="11.25"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</row>
    <row r="265" spans="40:56" ht="11.25"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</row>
    <row r="266" spans="40:56" ht="11.25"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</row>
    <row r="267" spans="40:56" ht="11.25"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</row>
    <row r="268" spans="40:56" ht="11.25"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</row>
    <row r="269" spans="40:56" ht="11.25"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</row>
    <row r="270" spans="40:56" ht="11.25"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</row>
    <row r="271" spans="40:56" ht="11.25"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</row>
    <row r="272" spans="40:56" ht="11.25"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</row>
    <row r="273" spans="40:56" ht="11.25"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</row>
    <row r="274" spans="40:56" ht="11.25"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</row>
    <row r="275" spans="40:56" ht="11.25"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</row>
    <row r="276" spans="40:56" ht="11.25"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</row>
    <row r="277" spans="40:56" ht="11.25"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</row>
    <row r="278" spans="40:56" ht="11.25"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</row>
    <row r="279" spans="40:56" ht="11.25"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</row>
    <row r="280" spans="40:56" ht="11.25"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</row>
    <row r="281" spans="40:56" ht="11.25"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</row>
    <row r="282" spans="40:56" ht="11.25"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</row>
    <row r="283" spans="40:56" ht="11.25"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</row>
    <row r="284" spans="40:56" ht="11.25"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</row>
    <row r="285" spans="40:56" ht="11.25"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</row>
    <row r="286" spans="40:56" ht="11.25"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</row>
    <row r="287" spans="40:56" ht="11.25"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</row>
    <row r="288" spans="40:56" ht="11.25"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</row>
    <row r="289" spans="40:56" ht="11.25"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</row>
    <row r="290" spans="40:56" ht="11.25"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</row>
    <row r="291" spans="40:56" ht="11.25"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</row>
    <row r="292" spans="40:56" ht="11.25"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</row>
    <row r="293" spans="40:56" ht="11.25"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</row>
    <row r="294" spans="40:56" ht="11.25"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</row>
    <row r="295" spans="40:56" ht="11.25"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</row>
    <row r="296" spans="40:56" ht="11.25"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</row>
    <row r="297" spans="40:56" ht="11.25"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</row>
    <row r="298" spans="40:56" ht="11.25"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</row>
    <row r="299" spans="40:56" ht="11.25"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</row>
    <row r="300" spans="40:56" ht="11.25"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</row>
    <row r="301" spans="40:56" ht="11.25"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</row>
    <row r="302" spans="40:56" ht="11.25"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</row>
    <row r="303" spans="40:56" ht="11.25"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</row>
    <row r="304" spans="40:56" ht="11.25"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</row>
    <row r="305" spans="40:56" ht="11.25"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</row>
    <row r="306" spans="40:56" ht="11.25"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</row>
    <row r="307" spans="40:56" ht="11.25"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</row>
    <row r="308" spans="40:56" ht="11.25"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</row>
    <row r="309" spans="40:56" ht="11.25"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</row>
    <row r="310" spans="40:56" ht="11.25"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</row>
    <row r="311" spans="40:56" ht="11.25"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</row>
    <row r="312" spans="40:56" ht="11.25"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</row>
    <row r="313" spans="40:56" ht="11.25"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</row>
    <row r="314" spans="40:56" ht="11.25"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</row>
    <row r="315" spans="40:56" ht="11.25"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</row>
    <row r="316" spans="40:56" ht="11.25"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</row>
    <row r="317" spans="40:56" ht="11.25"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</row>
    <row r="318" spans="40:56" ht="11.25"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</row>
    <row r="319" spans="40:56" ht="11.25"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</row>
    <row r="320" spans="40:56" ht="11.25"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</row>
    <row r="321" spans="40:56" ht="11.25"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</row>
    <row r="322" spans="40:56" ht="11.25"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</row>
    <row r="323" spans="40:56" ht="11.25"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</row>
    <row r="324" spans="40:56" ht="11.25"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</row>
    <row r="325" spans="40:56" ht="11.25"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</row>
    <row r="326" spans="40:56" ht="11.25"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</row>
    <row r="327" spans="40:56" ht="11.25"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</row>
    <row r="328" spans="40:56" ht="11.25"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</row>
    <row r="329" spans="40:56" ht="11.25"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</row>
    <row r="330" spans="40:56" ht="11.25"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</row>
    <row r="331" spans="40:56" ht="11.25"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</row>
    <row r="332" spans="40:56" ht="11.25"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</row>
    <row r="333" spans="40:56" ht="11.25"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</row>
    <row r="334" spans="40:56" ht="11.25"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</row>
    <row r="335" spans="40:56" ht="11.25"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</row>
    <row r="336" spans="40:56" ht="11.25"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</row>
    <row r="337" spans="40:56" ht="11.25"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</row>
    <row r="338" spans="40:56" ht="11.25"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</row>
    <row r="339" spans="40:56" ht="11.25"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40:56" ht="11.25"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</row>
    <row r="341" spans="40:56" ht="11.25"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</row>
    <row r="342" spans="40:56" ht="11.25"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</row>
    <row r="343" spans="40:56" ht="11.25"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40:56" ht="11.25"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</row>
    <row r="345" spans="40:56" ht="11.25"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</row>
    <row r="346" spans="40:56" ht="11.25"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</row>
    <row r="347" spans="40:56" ht="11.25"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</row>
    <row r="348" spans="40:56" ht="11.25"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</row>
    <row r="349" spans="40:56" ht="11.25"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40:56" ht="11.25"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</row>
    <row r="351" spans="40:56" ht="11.25"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40:56" ht="11.25"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</row>
    <row r="353" spans="40:56" ht="11.25"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</row>
    <row r="354" spans="40:56" ht="11.25"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</row>
    <row r="355" spans="40:56" ht="11.25"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</row>
    <row r="356" spans="40:56" ht="11.25"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</row>
    <row r="357" spans="40:56" ht="11.25"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</row>
    <row r="358" spans="40:56" ht="11.25"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</row>
    <row r="359" spans="40:56" ht="11.25"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</row>
    <row r="360" spans="40:56" ht="11.25"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</row>
    <row r="361" spans="40:56" ht="11.25"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</row>
    <row r="362" spans="40:56" ht="11.25"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</row>
    <row r="363" spans="40:56" ht="11.25"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</row>
    <row r="364" spans="40:56" ht="11.25"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</row>
    <row r="365" spans="40:56" ht="11.25"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</row>
    <row r="366" spans="40:56" ht="11.25"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</row>
    <row r="367" spans="40:56" ht="11.25"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</row>
    <row r="368" spans="40:56" ht="11.25"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</row>
    <row r="369" spans="40:56" ht="11.25"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</row>
    <row r="370" spans="40:56" ht="11.25"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</row>
    <row r="371" spans="40:56" ht="11.25"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</row>
    <row r="372" spans="40:56" ht="11.25"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</row>
    <row r="373" spans="40:56" ht="11.25"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</row>
    <row r="374" spans="40:56" ht="11.25"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</row>
    <row r="375" spans="40:56" ht="11.25"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</row>
  </sheetData>
  <sheetProtection selectLockedCells="1"/>
  <mergeCells count="43">
    <mergeCell ref="A51:D51"/>
    <mergeCell ref="G51:H51"/>
    <mergeCell ref="A49:D49"/>
    <mergeCell ref="G49:H49"/>
    <mergeCell ref="A50:D50"/>
    <mergeCell ref="G50:H50"/>
    <mergeCell ref="G46:H46"/>
    <mergeCell ref="G47:H47"/>
    <mergeCell ref="B48:D48"/>
    <mergeCell ref="G48:H48"/>
    <mergeCell ref="B44:D44"/>
    <mergeCell ref="G44:H44"/>
    <mergeCell ref="B45:D45"/>
    <mergeCell ref="G45:H45"/>
    <mergeCell ref="A41:D41"/>
    <mergeCell ref="G41:H41"/>
    <mergeCell ref="G42:H42"/>
    <mergeCell ref="B43:D43"/>
    <mergeCell ref="G43:H43"/>
    <mergeCell ref="A39:D39"/>
    <mergeCell ref="G39:H39"/>
    <mergeCell ref="A40:D40"/>
    <mergeCell ref="G40:H40"/>
    <mergeCell ref="A37:D37"/>
    <mergeCell ref="G37:H37"/>
    <mergeCell ref="A38:D38"/>
    <mergeCell ref="G38:H38"/>
    <mergeCell ref="AR5:AS5"/>
    <mergeCell ref="AT5:AU5"/>
    <mergeCell ref="A36:D36"/>
    <mergeCell ref="G36:H36"/>
    <mergeCell ref="AJ5:AK5"/>
    <mergeCell ref="AL5:AM5"/>
    <mergeCell ref="B3:C3"/>
    <mergeCell ref="B5:C5"/>
    <mergeCell ref="D5:J5"/>
    <mergeCell ref="M5:T5"/>
    <mergeCell ref="AN5:AO5"/>
    <mergeCell ref="AP5:AQ5"/>
    <mergeCell ref="V5:Y5"/>
    <mergeCell ref="AA5:AB5"/>
    <mergeCell ref="AE5:AG5"/>
    <mergeCell ref="AH5:AI5"/>
  </mergeCells>
  <printOptions/>
  <pageMargins left="0.09" right="0.49" top="0.64" bottom="0.66" header="0.492125985" footer="0.492125985"/>
  <pageSetup blackAndWhite="1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Deny</cp:lastModifiedBy>
  <cp:lastPrinted>2007-03-12T16:50:56Z</cp:lastPrinted>
  <dcterms:created xsi:type="dcterms:W3CDTF">2007-03-12T14:46:04Z</dcterms:created>
  <dcterms:modified xsi:type="dcterms:W3CDTF">2020-09-23T21:49:57Z</dcterms:modified>
  <cp:category/>
  <cp:version/>
  <cp:contentType/>
  <cp:contentStatus/>
</cp:coreProperties>
</file>